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5E55F161-3EFB-4B48-AED2-80111D5C048D}" xr6:coauthVersionLast="47" xr6:coauthVersionMax="47" xr10:uidLastSave="{00000000-0000-0000-0000-000000000000}"/>
  <bookViews>
    <workbookView xWindow="-120" yWindow="-120" windowWidth="29040" windowHeight="15840" tabRatio="500" xr2:uid="{00000000-000D-0000-FFFF-FFFF00000000}"/>
  </bookViews>
  <sheets>
    <sheet name="04-09-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5" i="1" l="1"/>
  <c r="AE45" i="1"/>
  <c r="AD45" i="1"/>
  <c r="AC45" i="1"/>
  <c r="AB45" i="1"/>
  <c r="AA45" i="1"/>
  <c r="Z45" i="1"/>
  <c r="Y45" i="1"/>
  <c r="X45" i="1"/>
  <c r="W45" i="1"/>
  <c r="V45" i="1"/>
  <c r="U45" i="1"/>
  <c r="T45" i="1"/>
  <c r="S45" i="1"/>
  <c r="R45" i="1"/>
  <c r="Q45" i="1"/>
  <c r="P45" i="1"/>
  <c r="O45" i="1"/>
  <c r="N45" i="1"/>
  <c r="M45" i="1"/>
  <c r="L45" i="1"/>
  <c r="K45" i="1"/>
  <c r="J45" i="1"/>
  <c r="I45" i="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<sst xmlns="http://schemas.openxmlformats.org/spreadsheetml/2006/main" count="1158" uniqueCount="92">
  <si>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</si>
  <si>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</si>
  <si>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</si>
  <si>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</si>
  <si>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</si>
  <si>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</si>
  <si>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</si>
  <si>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</si>
  <si>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</si>
  <si>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</si>
  <si>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</si>
  <si>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</si>
  <si>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</si>
  <si>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</si>
  <si>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</si>
  <si>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</si>
  <si>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</si>
  <si>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</si>
  <si>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</si>
  <si>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</si>
  <si>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</si>
  <si>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</si>
  <si>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</si>
  <si>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</si>
  <si>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</si>
  <si>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</si>
  <si>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</si>
  <si>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</si>
  <si>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</si>
  <si>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</si>
  <si>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</si>
  <si>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</si>
  <si>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</si>
  <si>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</si>
  <si>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</si>
  <si>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</si>
  <si>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</si>
  <si>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</si>
  <si>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</si>
  <si>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</si>
  <si>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</si>
  <si>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</si>
  <si>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</si>
  <si>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</si>
  <si>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</si>
  <si>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</si>
  <si>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</si>
  <si>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</si>
  <si>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</si>
  <si>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</si>
  <si>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</si>
  <si>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</si>
  <si>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</si>
  <si>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</si>
  <si>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</si>
  <si>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</si>
  <si>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</si>
  <si>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</si>
  <si>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</si>
  <si>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</si>
  <si>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</si>
  <si>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</si>
  <si>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</si>
  <si>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</si>
  <si>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</si>
  <si>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</si>
  <si>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73ª Reunião Ordinária</t>
  </si>
  <si>
    <t>PL 701/2023 - Artigos destacados</t>
  </si>
  <si>
    <t>PL 701/2023 - Projeto na parte não destacada</t>
  </si>
  <si>
    <t>PL 660/2023 - Art.1º</t>
  </si>
  <si>
    <t>PL 660/2023 - Projeto na parte não destacada</t>
  </si>
  <si>
    <t>PL 660/2023 - Emenda 4</t>
  </si>
  <si>
    <t>PL 551/2023 - Emenda 3</t>
  </si>
  <si>
    <t>PL 551/2023 - Emenda 1</t>
  </si>
  <si>
    <t>PL 551/2023 - Emenda 2</t>
  </si>
  <si>
    <t>PL 551/2023 - Emenda 4</t>
  </si>
  <si>
    <t>PL 551/2023 - Emenda 5</t>
  </si>
  <si>
    <t>PL 551/2023 - Emenda 6</t>
  </si>
  <si>
    <t>PL 551/2023 - Emenda 7</t>
  </si>
  <si>
    <t>PL 551/2023 - Emenda 8</t>
  </si>
  <si>
    <t>PL 551/2023 - Emenda 9</t>
  </si>
  <si>
    <t xml:space="preserve">PL 551/2023 - </t>
  </si>
  <si>
    <t>PL 551/2023 - Emenda 10</t>
  </si>
  <si>
    <t>PL 551/2023 - Emenda 11</t>
  </si>
  <si>
    <t xml:space="preserve">PL 888/2024 </t>
  </si>
  <si>
    <t xml:space="preserve">PL 899/2024 </t>
  </si>
  <si>
    <t xml:space="preserve">PL 823/2023 Emenda 1 </t>
  </si>
  <si>
    <t xml:space="preserve">PL 823/2023  </t>
  </si>
  <si>
    <t>PR 946/2024  Art.1º</t>
  </si>
  <si>
    <t xml:space="preserve">PR 946/2024 </t>
  </si>
  <si>
    <t xml:space="preserve">PL 861/2024 SUBSTITUTIVO 1 </t>
  </si>
  <si>
    <r>
      <t>PL 884/2024 S</t>
    </r>
    <r>
      <rPr>
        <b/>
        <sz val="11"/>
        <color rgb="FF000000"/>
        <rFont val="Calibri"/>
        <family val="2"/>
      </rPr>
      <t>ubstitutivo</t>
    </r>
    <r>
      <rPr>
        <b/>
        <sz val="11"/>
        <color rgb="FF000000"/>
        <rFont val="Calibri"/>
        <family val="2"/>
        <charset val="1"/>
      </rPr>
      <t xml:space="preserve"> 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</si>
</sst>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9"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
      <b/>
      <sz val="11"/>
      <color rgb="FF000000"/>
      <name val="Calibri"/>
      <family val="2"/>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15">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J1" sqref="J1:J1048576"/>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32" width="15.28515625" customWidth="1"/>
    <col min="1017" max="1025" width="11.5703125" customWidth="1"/>
  </cols>
  <sheetData>
    <row r="1" spans="1:1024" ht="15" x14ac:dyDescent="0.25">
      <c r="A1" s="1" t="s">
        <v>0</v>
      </c>
      <c r="B1" s="1"/>
      <c r="C1" s="1"/>
      <c r="D1" s="2" t="s">
        <v>66</v>
      </c>
      <c r="E1" s="1" t="s">
        <v>1</v>
      </c>
      <c r="F1" s="3">
        <v>45539</v>
      </c>
      <c r="G1" s="4" t="s">
        <v>2</v>
      </c>
      <c r="H1" s="17"/>
      <c r="I1" s="17"/>
      <c r="J1" s="17"/>
      <c r="K1" s="17"/>
      <c r="L1" s="17"/>
      <c r="M1" s="17"/>
      <c r="N1" s="17"/>
      <c r="O1" s="17"/>
      <c r="P1" s="17"/>
      <c r="Q1" s="17"/>
      <c r="R1" s="17"/>
      <c r="S1" s="17"/>
      <c r="T1" s="17"/>
      <c r="U1" s="17"/>
      <c r="V1" s="17"/>
      <c r="W1" s="17"/>
      <c r="X1" s="17"/>
      <c r="Y1" s="17"/>
      <c r="Z1" s="17"/>
      <c r="AA1" s="17"/>
      <c r="AB1" s="17"/>
      <c r="AC1" s="17"/>
      <c r="AD1" s="17"/>
      <c r="AE1" s="17"/>
      <c r="AF1" s="17"/>
    </row>
    <row r="2" spans="1:1024" ht="15" hidden="1" customHeight="1" x14ac:dyDescent="0.25">
      <c r="D2" s="2">
        <f>COUNTA(G3:IN3)</f>
        <v>26</v>
      </c>
      <c r="E2" s="2"/>
      <c r="F2" s="2"/>
      <c r="H2" s="17"/>
      <c r="I2" s="17"/>
      <c r="J2" s="17"/>
      <c r="K2" s="17"/>
      <c r="L2" s="17"/>
      <c r="M2" s="17"/>
      <c r="N2" s="17"/>
      <c r="O2" s="17"/>
      <c r="P2" s="17"/>
      <c r="Q2" s="17"/>
      <c r="R2" s="17"/>
      <c r="S2" s="17"/>
      <c r="T2" s="17"/>
      <c r="U2" s="17"/>
      <c r="V2" s="17"/>
      <c r="W2" s="17"/>
      <c r="X2" s="17"/>
      <c r="Y2" s="17"/>
      <c r="Z2" s="17"/>
      <c r="AA2" s="17"/>
      <c r="AB2" s="17"/>
      <c r="AC2" s="17"/>
      <c r="AD2" s="17"/>
      <c r="AE2" s="17"/>
      <c r="AF2" s="17"/>
    </row>
    <row r="3" spans="1:1024" s="5" customFormat="1" ht="60" x14ac:dyDescent="0.2">
      <c r="A3" s="5" t="s">
        <v>3</v>
      </c>
      <c r="B3" s="5" t="s">
        <v>4</v>
      </c>
      <c r="C3" s="5" t="s">
        <v>5</v>
      </c>
      <c r="D3" s="5" t="s">
        <v>6</v>
      </c>
      <c r="F3" s="5" t="s">
        <v>7</v>
      </c>
      <c r="G3" s="5" t="s">
        <v>8</v>
      </c>
      <c r="H3" s="18" t="s">
        <v>67</v>
      </c>
      <c r="I3" s="18" t="s">
        <v>68</v>
      </c>
      <c r="J3" s="18" t="s">
        <v>69</v>
      </c>
      <c r="K3" s="18" t="s">
        <v>70</v>
      </c>
      <c r="L3" s="18" t="s">
        <v>71</v>
      </c>
      <c r="M3" s="18" t="s">
        <v>72</v>
      </c>
      <c r="N3" s="18" t="s">
        <v>73</v>
      </c>
      <c r="O3" s="18" t="s">
        <v>74</v>
      </c>
      <c r="P3" s="18" t="s">
        <v>75</v>
      </c>
      <c r="Q3" s="18" t="s">
        <v>76</v>
      </c>
      <c r="R3" s="18" t="s">
        <v>77</v>
      </c>
      <c r="S3" s="18" t="s">
        <v>78</v>
      </c>
      <c r="T3" s="18" t="s">
        <v>79</v>
      </c>
      <c r="U3" s="18" t="s">
        <v>80</v>
      </c>
      <c r="V3" s="18" t="s">
        <v>81</v>
      </c>
      <c r="W3" s="18" t="s">
        <v>82</v>
      </c>
      <c r="X3" s="18" t="s">
        <v>83</v>
      </c>
      <c r="Y3" s="18" t="s">
        <v>84</v>
      </c>
      <c r="Z3" s="18" t="s">
        <v>85</v>
      </c>
      <c r="AA3" s="18" t="s">
        <v>86</v>
      </c>
      <c r="AB3" s="18" t="s">
        <v>87</v>
      </c>
      <c r="AC3" s="18" t="s">
        <v>88</v>
      </c>
      <c r="AD3" s="18" t="s">
        <v>89</v>
      </c>
      <c r="AE3" s="18" t="s">
        <v>90</v>
      </c>
      <c r="AF3" s="18" t="s">
        <v>91</v>
      </c>
      <c r="IN3" s="6"/>
      <c r="AMC3"/>
      <c r="AMD3"/>
      <c r="AME3"/>
      <c r="AMF3"/>
      <c r="AMG3"/>
      <c r="AMH3"/>
      <c r="AMI3"/>
      <c r="AMJ3"/>
    </row>
    <row r="4" spans="1:1024" s="7" customFormat="1" x14ac:dyDescent="0.2">
      <c r="A4" s="7">
        <f ca="1">COUNTIF(G4:OFFSET(G4,0,$D$2-1),"P")+COUNTIF(G4:OFFSET(G4,0,$D$2-1),"X")</f>
        <v>25</v>
      </c>
      <c r="B4" s="7">
        <f t="shared" ref="B4:B44" si="0">D$2</f>
        <v>26</v>
      </c>
      <c r="C4" s="8">
        <f ca="1">(COUNTIF(G4:OFFSET(G4,0,$D$2-1),"P")/$D$2)+(COUNTIF(G4:OFFSET(G4,0,$D$2-1),"X")/$D$2)</f>
        <v>0.96153846153846156</v>
      </c>
      <c r="D4" s="9" t="str">
        <f t="shared" ref="D4:D44" ca="1" si="1">IF($C4&gt;=0.5,"PRESENTE","AUSENTE")</f>
        <v>PRESENTE</v>
      </c>
      <c r="E4" s="9" t="str">
        <f t="shared" ref="E4:E16" ca="1" si="2">IF($C4&gt;=0.5,"P","F")</f>
        <v>P</v>
      </c>
      <c r="F4" s="9" t="s">
        <v>9</v>
      </c>
      <c r="G4" s="7" t="s">
        <v>10</v>
      </c>
      <c r="H4" s="7" t="s">
        <v>10</v>
      </c>
      <c r="I4" s="7" t="s">
        <v>10</v>
      </c>
      <c r="J4" s="7" t="s">
        <v>10</v>
      </c>
      <c r="K4" s="7" t="s">
        <v>10</v>
      </c>
      <c r="L4" s="7" t="s">
        <v>10</v>
      </c>
      <c r="M4" s="7" t="s">
        <v>10</v>
      </c>
      <c r="N4" s="7" t="s">
        <v>10</v>
      </c>
      <c r="O4" s="7" t="s">
        <v>10</v>
      </c>
      <c r="P4" s="7" t="s">
        <v>10</v>
      </c>
      <c r="Q4" s="7" t="s">
        <v>10</v>
      </c>
      <c r="R4" s="7" t="s">
        <v>10</v>
      </c>
      <c r="S4" s="7" t="s">
        <v>10</v>
      </c>
      <c r="T4" s="7" t="s">
        <v>10</v>
      </c>
      <c r="U4" s="7" t="s">
        <v>10</v>
      </c>
      <c r="V4" s="7" t="s">
        <v>10</v>
      </c>
      <c r="W4" s="7" t="s">
        <v>10</v>
      </c>
      <c r="X4" s="7" t="s">
        <v>10</v>
      </c>
      <c r="Y4" s="7" t="s">
        <v>10</v>
      </c>
      <c r="Z4" s="7" t="s">
        <v>10</v>
      </c>
      <c r="AA4" s="7" t="s">
        <v>10</v>
      </c>
      <c r="AB4" s="7" t="s">
        <v>10</v>
      </c>
      <c r="AC4" s="7" t="s">
        <v>10</v>
      </c>
      <c r="AD4" s="7" t="s">
        <v>10</v>
      </c>
      <c r="AE4" s="7" t="s">
        <v>10</v>
      </c>
      <c r="AF4" s="7" t="s">
        <v>17</v>
      </c>
      <c r="AMC4"/>
      <c r="AMD4"/>
      <c r="AME4"/>
      <c r="AMF4"/>
      <c r="AMG4"/>
      <c r="AMH4"/>
      <c r="AMI4"/>
      <c r="AMJ4"/>
    </row>
    <row r="5" spans="1:1024" s="7" customFormat="1" x14ac:dyDescent="0.2">
      <c r="A5" s="7">
        <f ca="1">COUNTIF(G5:OFFSET(G5,0,$D$2-1),"P")+COUNTIF(G5:OFFSET(G5,0,$D$2-1),"X")</f>
        <v>26</v>
      </c>
      <c r="B5" s="7">
        <f t="shared" si="0"/>
        <v>26</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O5" s="7" t="s">
        <v>10</v>
      </c>
      <c r="P5" s="7" t="s">
        <v>10</v>
      </c>
      <c r="Q5" s="7" t="s">
        <v>10</v>
      </c>
      <c r="R5" s="7" t="s">
        <v>10</v>
      </c>
      <c r="S5" s="7" t="s">
        <v>10</v>
      </c>
      <c r="T5" s="7" t="s">
        <v>10</v>
      </c>
      <c r="U5" s="7" t="s">
        <v>10</v>
      </c>
      <c r="V5" s="7" t="s">
        <v>10</v>
      </c>
      <c r="W5" s="7" t="s">
        <v>10</v>
      </c>
      <c r="X5" s="7" t="s">
        <v>10</v>
      </c>
      <c r="Y5" s="7" t="s">
        <v>10</v>
      </c>
      <c r="Z5" s="7" t="s">
        <v>10</v>
      </c>
      <c r="AA5" s="7" t="s">
        <v>10</v>
      </c>
      <c r="AB5" s="7" t="s">
        <v>10</v>
      </c>
      <c r="AC5" s="7" t="s">
        <v>10</v>
      </c>
      <c r="AD5" s="7" t="s">
        <v>10</v>
      </c>
      <c r="AE5" s="7" t="s">
        <v>10</v>
      </c>
      <c r="AF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26</v>
      </c>
      <c r="B6" s="7">
        <f t="shared" si="0"/>
        <v>26</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O6" s="7" t="s">
        <v>10</v>
      </c>
      <c r="P6" s="7" t="s">
        <v>10</v>
      </c>
      <c r="Q6" s="7" t="s">
        <v>10</v>
      </c>
      <c r="R6" s="7" t="s">
        <v>10</v>
      </c>
      <c r="S6" s="7" t="s">
        <v>10</v>
      </c>
      <c r="T6" s="7" t="s">
        <v>10</v>
      </c>
      <c r="U6" s="7" t="s">
        <v>10</v>
      </c>
      <c r="V6" s="7" t="s">
        <v>10</v>
      </c>
      <c r="W6" s="7" t="s">
        <v>10</v>
      </c>
      <c r="X6" s="7" t="s">
        <v>10</v>
      </c>
      <c r="Y6" s="7" t="s">
        <v>10</v>
      </c>
      <c r="Z6" s="7" t="s">
        <v>10</v>
      </c>
      <c r="AA6" s="7" t="s">
        <v>10</v>
      </c>
      <c r="AB6" s="7" t="s">
        <v>10</v>
      </c>
      <c r="AC6" s="7" t="s">
        <v>10</v>
      </c>
      <c r="AD6" s="7" t="s">
        <v>10</v>
      </c>
      <c r="AE6" s="7" t="s">
        <v>10</v>
      </c>
      <c r="AF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26</v>
      </c>
      <c r="B7" s="7">
        <f t="shared" si="0"/>
        <v>26</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P7" s="7" t="s">
        <v>10</v>
      </c>
      <c r="Q7" s="7" t="s">
        <v>10</v>
      </c>
      <c r="R7" s="7" t="s">
        <v>10</v>
      </c>
      <c r="S7" s="7" t="s">
        <v>10</v>
      </c>
      <c r="T7" s="7" t="s">
        <v>10</v>
      </c>
      <c r="U7" s="7" t="s">
        <v>10</v>
      </c>
      <c r="V7" s="7" t="s">
        <v>10</v>
      </c>
      <c r="W7" s="7" t="s">
        <v>10</v>
      </c>
      <c r="X7" s="7" t="s">
        <v>10</v>
      </c>
      <c r="Y7" s="7" t="s">
        <v>10</v>
      </c>
      <c r="Z7" s="7" t="s">
        <v>10</v>
      </c>
      <c r="AA7" s="7" t="s">
        <v>10</v>
      </c>
      <c r="AB7" s="7" t="s">
        <v>10</v>
      </c>
      <c r="AC7" s="7" t="s">
        <v>10</v>
      </c>
      <c r="AD7" s="7" t="s">
        <v>10</v>
      </c>
      <c r="AE7" s="7" t="s">
        <v>10</v>
      </c>
      <c r="AF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25</v>
      </c>
      <c r="B8" s="7">
        <f t="shared" si="0"/>
        <v>26</v>
      </c>
      <c r="C8" s="8">
        <f ca="1">(COUNTIF(G8:OFFSET(G8,0,$D$2-1),"P")/$D$2)+(COUNTIF(G8:OFFSET(G8,0,$D$2-1),"X")/$D$2)</f>
        <v>0.96153846153846156</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P8" s="7" t="s">
        <v>10</v>
      </c>
      <c r="Q8" s="7" t="s">
        <v>10</v>
      </c>
      <c r="R8" s="7" t="s">
        <v>10</v>
      </c>
      <c r="S8" s="7" t="s">
        <v>10</v>
      </c>
      <c r="T8" s="7" t="s">
        <v>10</v>
      </c>
      <c r="U8" s="7" t="s">
        <v>10</v>
      </c>
      <c r="V8" s="7" t="s">
        <v>10</v>
      </c>
      <c r="W8" s="7" t="s">
        <v>10</v>
      </c>
      <c r="X8" s="7" t="s">
        <v>10</v>
      </c>
      <c r="Y8" s="7" t="s">
        <v>10</v>
      </c>
      <c r="Z8" s="7" t="s">
        <v>10</v>
      </c>
      <c r="AA8" s="7" t="s">
        <v>10</v>
      </c>
      <c r="AB8" s="7" t="s">
        <v>10</v>
      </c>
      <c r="AC8" s="7" t="s">
        <v>10</v>
      </c>
      <c r="AD8" s="7" t="s">
        <v>10</v>
      </c>
      <c r="AE8" s="7" t="s">
        <v>10</v>
      </c>
      <c r="AF8" s="7" t="s">
        <v>17</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26</v>
      </c>
      <c r="B9" s="7">
        <f t="shared" si="0"/>
        <v>26</v>
      </c>
      <c r="C9" s="8">
        <f ca="1">(COUNTIF(G9:OFFSET(G9,0,$D$2-1),"P")/$D$2)+(COUNTIF(G9:OFFSET(G9,0,$D$2-1),"X")/$D$2)</f>
        <v>1</v>
      </c>
      <c r="D9" s="9" t="str">
        <f t="shared" ca="1" si="1"/>
        <v>PRESENTE</v>
      </c>
      <c r="E9" s="9" t="str">
        <f t="shared" ca="1" si="2"/>
        <v>P</v>
      </c>
      <c r="F9" s="9" t="s">
        <v>30</v>
      </c>
      <c r="G9" s="7" t="s">
        <v>10</v>
      </c>
      <c r="H9" s="7" t="s">
        <v>10</v>
      </c>
      <c r="I9" s="7" t="s">
        <v>10</v>
      </c>
      <c r="J9" s="7" t="s">
        <v>10</v>
      </c>
      <c r="K9" s="7" t="s">
        <v>10</v>
      </c>
      <c r="L9" s="7" t="s">
        <v>10</v>
      </c>
      <c r="M9" s="7" t="s">
        <v>10</v>
      </c>
      <c r="N9" s="7" t="s">
        <v>10</v>
      </c>
      <c r="O9" s="7" t="s">
        <v>10</v>
      </c>
      <c r="P9" s="7" t="s">
        <v>10</v>
      </c>
      <c r="Q9" s="7" t="s">
        <v>10</v>
      </c>
      <c r="R9" s="7" t="s">
        <v>10</v>
      </c>
      <c r="S9" s="7" t="s">
        <v>10</v>
      </c>
      <c r="T9" s="7" t="s">
        <v>10</v>
      </c>
      <c r="U9" s="7" t="s">
        <v>10</v>
      </c>
      <c r="V9" s="7" t="s">
        <v>10</v>
      </c>
      <c r="W9" s="7" t="s">
        <v>10</v>
      </c>
      <c r="X9" s="7" t="s">
        <v>10</v>
      </c>
      <c r="Y9" s="7" t="s">
        <v>10</v>
      </c>
      <c r="Z9" s="7" t="s">
        <v>10</v>
      </c>
      <c r="AA9" s="7" t="s">
        <v>10</v>
      </c>
      <c r="AB9" s="7" t="s">
        <v>10</v>
      </c>
      <c r="AC9" s="7" t="s">
        <v>10</v>
      </c>
      <c r="AD9" s="7" t="s">
        <v>10</v>
      </c>
      <c r="AE9" s="7" t="s">
        <v>10</v>
      </c>
      <c r="AF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x14ac:dyDescent="0.2">
      <c r="A10" s="7">
        <f ca="1">COUNTIF(G10:OFFSET(G10,0,$D$2-1),"P")+COUNTIF(G10:OFFSET(G10,0,$D$2-1),"X")</f>
        <v>26</v>
      </c>
      <c r="B10" s="7">
        <f t="shared" si="0"/>
        <v>26</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O10" s="7" t="s">
        <v>10</v>
      </c>
      <c r="P10" s="7" t="s">
        <v>10</v>
      </c>
      <c r="Q10" s="7" t="s">
        <v>10</v>
      </c>
      <c r="R10" s="7" t="s">
        <v>10</v>
      </c>
      <c r="S10" s="7" t="s">
        <v>10</v>
      </c>
      <c r="T10" s="7" t="s">
        <v>10</v>
      </c>
      <c r="U10" s="7" t="s">
        <v>10</v>
      </c>
      <c r="V10" s="7" t="s">
        <v>10</v>
      </c>
      <c r="W10" s="7" t="s">
        <v>10</v>
      </c>
      <c r="X10" s="7" t="s">
        <v>10</v>
      </c>
      <c r="Y10" s="7" t="s">
        <v>10</v>
      </c>
      <c r="Z10" s="7" t="s">
        <v>10</v>
      </c>
      <c r="AA10" s="7" t="s">
        <v>10</v>
      </c>
      <c r="AB10" s="7" t="s">
        <v>10</v>
      </c>
      <c r="AC10" s="7" t="s">
        <v>10</v>
      </c>
      <c r="AD10" s="7" t="s">
        <v>10</v>
      </c>
      <c r="AE10" s="7" t="s">
        <v>10</v>
      </c>
      <c r="AF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26</v>
      </c>
      <c r="B11" s="7">
        <f t="shared" si="0"/>
        <v>26</v>
      </c>
      <c r="C11" s="8">
        <f ca="1">(COUNTIF(G11:OFFSET(G11,0,$D$2-1),"P")/$D$2)+(COUNTIF(G11:OFFSET(G11,0,$D$2-1),"X")/$D$2)</f>
        <v>1</v>
      </c>
      <c r="D11" s="9" t="str">
        <f t="shared" ca="1" si="1"/>
        <v>PRESENTE</v>
      </c>
      <c r="E11" s="9" t="str">
        <f t="shared" ca="1" si="2"/>
        <v>P</v>
      </c>
      <c r="F11" s="9" t="s">
        <v>32</v>
      </c>
      <c r="G11" s="7" t="s">
        <v>10</v>
      </c>
      <c r="H11" s="7" t="s">
        <v>10</v>
      </c>
      <c r="I11" s="7" t="s">
        <v>10</v>
      </c>
      <c r="J11" s="7" t="s">
        <v>10</v>
      </c>
      <c r="K11" s="7" t="s">
        <v>10</v>
      </c>
      <c r="L11" s="7" t="s">
        <v>10</v>
      </c>
      <c r="M11" s="7" t="s">
        <v>10</v>
      </c>
      <c r="N11" s="7" t="s">
        <v>10</v>
      </c>
      <c r="O11" s="7" t="s">
        <v>10</v>
      </c>
      <c r="P11" s="7" t="s">
        <v>10</v>
      </c>
      <c r="Q11" s="7" t="s">
        <v>10</v>
      </c>
      <c r="R11" s="7" t="s">
        <v>10</v>
      </c>
      <c r="S11" s="7" t="s">
        <v>10</v>
      </c>
      <c r="T11" s="7" t="s">
        <v>10</v>
      </c>
      <c r="U11" s="7" t="s">
        <v>10</v>
      </c>
      <c r="V11" s="7" t="s">
        <v>10</v>
      </c>
      <c r="W11" s="7" t="s">
        <v>10</v>
      </c>
      <c r="X11" s="7" t="s">
        <v>10</v>
      </c>
      <c r="Y11" s="7" t="s">
        <v>10</v>
      </c>
      <c r="Z11" s="7" t="s">
        <v>10</v>
      </c>
      <c r="AA11" s="7" t="s">
        <v>10</v>
      </c>
      <c r="AB11" s="7" t="s">
        <v>10</v>
      </c>
      <c r="AC11" s="7" t="s">
        <v>10</v>
      </c>
      <c r="AD11" s="7" t="s">
        <v>10</v>
      </c>
      <c r="AE11" s="7" t="s">
        <v>10</v>
      </c>
      <c r="AF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23</v>
      </c>
      <c r="B12" s="7">
        <f t="shared" si="0"/>
        <v>26</v>
      </c>
      <c r="C12" s="8">
        <f ca="1">(COUNTIF(G12:OFFSET(G12,0,$D$2-1),"P")/$D$2)+(COUNTIF(G12:OFFSET(G12,0,$D$2-1),"X")/$D$2)</f>
        <v>0.88461538461538458</v>
      </c>
      <c r="D12" s="9" t="str">
        <f t="shared" ca="1" si="1"/>
        <v>PRESENTE</v>
      </c>
      <c r="E12" s="9" t="str">
        <f t="shared" ca="1" si="2"/>
        <v>P</v>
      </c>
      <c r="F12" s="9" t="s">
        <v>33</v>
      </c>
      <c r="G12" s="7" t="s">
        <v>10</v>
      </c>
      <c r="H12" s="7" t="s">
        <v>10</v>
      </c>
      <c r="I12" s="7" t="s">
        <v>10</v>
      </c>
      <c r="J12" s="7" t="s">
        <v>10</v>
      </c>
      <c r="K12" s="7" t="s">
        <v>10</v>
      </c>
      <c r="L12" s="7" t="s">
        <v>10</v>
      </c>
      <c r="M12" s="7" t="s">
        <v>10</v>
      </c>
      <c r="N12" s="7" t="s">
        <v>17</v>
      </c>
      <c r="O12" s="7" t="s">
        <v>10</v>
      </c>
      <c r="P12" s="7" t="s">
        <v>10</v>
      </c>
      <c r="Q12" s="7" t="s">
        <v>10</v>
      </c>
      <c r="R12" s="7" t="s">
        <v>10</v>
      </c>
      <c r="S12" s="7" t="s">
        <v>10</v>
      </c>
      <c r="T12" s="7" t="s">
        <v>10</v>
      </c>
      <c r="U12" s="7" t="s">
        <v>10</v>
      </c>
      <c r="V12" s="7" t="s">
        <v>10</v>
      </c>
      <c r="W12" s="7" t="s">
        <v>10</v>
      </c>
      <c r="X12" s="7" t="s">
        <v>10</v>
      </c>
      <c r="Y12" s="7" t="s">
        <v>10</v>
      </c>
      <c r="Z12" s="7" t="s">
        <v>10</v>
      </c>
      <c r="AA12" s="7" t="s">
        <v>10</v>
      </c>
      <c r="AB12" s="7" t="s">
        <v>17</v>
      </c>
      <c r="AC12" s="7" t="s">
        <v>10</v>
      </c>
      <c r="AD12" s="7" t="s">
        <v>10</v>
      </c>
      <c r="AE12" s="7" t="s">
        <v>10</v>
      </c>
      <c r="AF12" s="7" t="s">
        <v>17</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26</v>
      </c>
      <c r="B13" s="7">
        <f t="shared" si="0"/>
        <v>26</v>
      </c>
      <c r="C13" s="8">
        <f ca="1">(COUNTIF(G13:OFFSET(G13,0,$D$2-1),"P")/$D$2)+(COUNTIF(G13:OFFSET(G13,0,$D$2-1),"X")/$D$2)</f>
        <v>1</v>
      </c>
      <c r="D13" s="9" t="str">
        <f t="shared" ca="1" si="1"/>
        <v>PRESENTE</v>
      </c>
      <c r="E13" s="9" t="str">
        <f t="shared" ca="1" si="2"/>
        <v>P</v>
      </c>
      <c r="F13" s="9" t="s">
        <v>34</v>
      </c>
      <c r="G13" s="7" t="s">
        <v>10</v>
      </c>
      <c r="H13" s="7" t="s">
        <v>10</v>
      </c>
      <c r="I13" s="7" t="s">
        <v>10</v>
      </c>
      <c r="J13" s="7" t="s">
        <v>10</v>
      </c>
      <c r="K13" s="7" t="s">
        <v>10</v>
      </c>
      <c r="L13" s="7" t="s">
        <v>10</v>
      </c>
      <c r="M13" s="7" t="s">
        <v>10</v>
      </c>
      <c r="N13" s="7" t="s">
        <v>10</v>
      </c>
      <c r="O13" s="7" t="s">
        <v>10</v>
      </c>
      <c r="P13" s="7" t="s">
        <v>10</v>
      </c>
      <c r="Q13" s="7" t="s">
        <v>10</v>
      </c>
      <c r="R13" s="7" t="s">
        <v>10</v>
      </c>
      <c r="S13" s="7" t="s">
        <v>10</v>
      </c>
      <c r="T13" s="7" t="s">
        <v>10</v>
      </c>
      <c r="U13" s="7" t="s">
        <v>10</v>
      </c>
      <c r="V13" s="7" t="s">
        <v>10</v>
      </c>
      <c r="W13" s="7" t="s">
        <v>10</v>
      </c>
      <c r="X13" s="7" t="s">
        <v>10</v>
      </c>
      <c r="Y13" s="7" t="s">
        <v>10</v>
      </c>
      <c r="Z13" s="7" t="s">
        <v>10</v>
      </c>
      <c r="AA13" s="7" t="s">
        <v>10</v>
      </c>
      <c r="AB13" s="7" t="s">
        <v>10</v>
      </c>
      <c r="AC13" s="7" t="s">
        <v>10</v>
      </c>
      <c r="AD13" s="7" t="s">
        <v>10</v>
      </c>
      <c r="AE13" s="7" t="s">
        <v>10</v>
      </c>
      <c r="AF13" s="7" t="s">
        <v>10</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26</v>
      </c>
      <c r="B14" s="7">
        <f t="shared" si="0"/>
        <v>26</v>
      </c>
      <c r="C14" s="8">
        <f ca="1">(COUNTIF(G14:OFFSET(G14,0,$D$2-1),"P")/$D$2)+(COUNTIF(G14:OFFSET(G14,0,$D$2-1),"X")/$D$2)</f>
        <v>1</v>
      </c>
      <c r="D14" s="9" t="str">
        <f t="shared" ca="1" si="1"/>
        <v>PRESENTE</v>
      </c>
      <c r="E14" s="9" t="str">
        <f t="shared" ca="1" si="2"/>
        <v>P</v>
      </c>
      <c r="F14" s="9" t="s">
        <v>35</v>
      </c>
      <c r="G14" s="7" t="s">
        <v>10</v>
      </c>
      <c r="H14" s="7" t="s">
        <v>10</v>
      </c>
      <c r="I14" s="7" t="s">
        <v>10</v>
      </c>
      <c r="J14" s="7" t="s">
        <v>10</v>
      </c>
      <c r="K14" s="7" t="s">
        <v>10</v>
      </c>
      <c r="L14" s="7" t="s">
        <v>10</v>
      </c>
      <c r="M14" s="7" t="s">
        <v>10</v>
      </c>
      <c r="N14" s="7" t="s">
        <v>10</v>
      </c>
      <c r="O14" s="7" t="s">
        <v>10</v>
      </c>
      <c r="P14" s="7" t="s">
        <v>10</v>
      </c>
      <c r="Q14" s="7" t="s">
        <v>10</v>
      </c>
      <c r="R14" s="7" t="s">
        <v>10</v>
      </c>
      <c r="S14" s="7" t="s">
        <v>10</v>
      </c>
      <c r="T14" s="7" t="s">
        <v>10</v>
      </c>
      <c r="U14" s="7" t="s">
        <v>10</v>
      </c>
      <c r="V14" s="7" t="s">
        <v>10</v>
      </c>
      <c r="W14" s="7" t="s">
        <v>10</v>
      </c>
      <c r="X14" s="7" t="s">
        <v>10</v>
      </c>
      <c r="Y14" s="7" t="s">
        <v>10</v>
      </c>
      <c r="Z14" s="7" t="s">
        <v>10</v>
      </c>
      <c r="AA14" s="7" t="s">
        <v>10</v>
      </c>
      <c r="AB14" s="7" t="s">
        <v>10</v>
      </c>
      <c r="AC14" s="7" t="s">
        <v>10</v>
      </c>
      <c r="AD14" s="7" t="s">
        <v>10</v>
      </c>
      <c r="AE14" s="7" t="s">
        <v>10</v>
      </c>
      <c r="AF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26</v>
      </c>
      <c r="B15" s="7">
        <f t="shared" si="0"/>
        <v>26</v>
      </c>
      <c r="C15" s="8">
        <f ca="1">(COUNTIF(G15:OFFSET(G15,0,$D$2-1),"P")/$D$2)+(COUNTIF(G15:OFFSET(G15,0,$D$2-1),"X")/$D$2)</f>
        <v>1</v>
      </c>
      <c r="D15" s="9" t="str">
        <f t="shared" ca="1" si="1"/>
        <v>PRESENTE</v>
      </c>
      <c r="E15" s="9" t="str">
        <f t="shared" ca="1" si="2"/>
        <v>P</v>
      </c>
      <c r="F15" s="9" t="s">
        <v>36</v>
      </c>
      <c r="G15" s="7" t="s">
        <v>10</v>
      </c>
      <c r="H15" s="7" t="s">
        <v>10</v>
      </c>
      <c r="I15" s="7" t="s">
        <v>10</v>
      </c>
      <c r="J15" s="7" t="s">
        <v>10</v>
      </c>
      <c r="K15" s="7" t="s">
        <v>10</v>
      </c>
      <c r="L15" s="7" t="s">
        <v>10</v>
      </c>
      <c r="M15" s="7" t="s">
        <v>10</v>
      </c>
      <c r="N15" s="7" t="s">
        <v>10</v>
      </c>
      <c r="O15" s="7" t="s">
        <v>10</v>
      </c>
      <c r="P15" s="7" t="s">
        <v>10</v>
      </c>
      <c r="Q15" s="7" t="s">
        <v>10</v>
      </c>
      <c r="R15" s="7" t="s">
        <v>10</v>
      </c>
      <c r="S15" s="7" t="s">
        <v>10</v>
      </c>
      <c r="T15" s="7" t="s">
        <v>10</v>
      </c>
      <c r="U15" s="7" t="s">
        <v>10</v>
      </c>
      <c r="V15" s="7" t="s">
        <v>10</v>
      </c>
      <c r="W15" s="7" t="s">
        <v>10</v>
      </c>
      <c r="X15" s="7" t="s">
        <v>10</v>
      </c>
      <c r="Y15" s="7" t="s">
        <v>10</v>
      </c>
      <c r="Z15" s="7" t="s">
        <v>10</v>
      </c>
      <c r="AA15" s="7" t="s">
        <v>10</v>
      </c>
      <c r="AB15" s="7" t="s">
        <v>10</v>
      </c>
      <c r="AC15" s="7" t="s">
        <v>10</v>
      </c>
      <c r="AD15" s="7" t="s">
        <v>10</v>
      </c>
      <c r="AE15" s="7" t="s">
        <v>10</v>
      </c>
      <c r="AF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26</v>
      </c>
      <c r="B16" s="7">
        <f t="shared" si="0"/>
        <v>26</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10</v>
      </c>
      <c r="N16" s="7" t="s">
        <v>10</v>
      </c>
      <c r="O16" s="7" t="s">
        <v>10</v>
      </c>
      <c r="P16" s="7" t="s">
        <v>10</v>
      </c>
      <c r="Q16" s="7" t="s">
        <v>10</v>
      </c>
      <c r="R16" s="7" t="s">
        <v>10</v>
      </c>
      <c r="S16" s="7" t="s">
        <v>10</v>
      </c>
      <c r="T16" s="7" t="s">
        <v>10</v>
      </c>
      <c r="U16" s="7" t="s">
        <v>10</v>
      </c>
      <c r="V16" s="7" t="s">
        <v>10</v>
      </c>
      <c r="W16" s="7" t="s">
        <v>10</v>
      </c>
      <c r="X16" s="7" t="s">
        <v>10</v>
      </c>
      <c r="Y16" s="7" t="s">
        <v>25</v>
      </c>
      <c r="Z16" s="7" t="s">
        <v>25</v>
      </c>
      <c r="AA16" s="7" t="s">
        <v>25</v>
      </c>
      <c r="AB16" s="7" t="s">
        <v>25</v>
      </c>
      <c r="AC16" s="7" t="s">
        <v>25</v>
      </c>
      <c r="AD16" s="7" t="s">
        <v>25</v>
      </c>
      <c r="AE16" s="7" t="s">
        <v>25</v>
      </c>
      <c r="AF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25</v>
      </c>
      <c r="B17" s="7">
        <f t="shared" si="0"/>
        <v>26</v>
      </c>
      <c r="C17" s="8">
        <f ca="1">(COUNTIF(G17:OFFSET(G17,0,$D$2-1),"P")/$D$2)+(COUNTIF(G17:OFFSET(G17,0,$D$2-1),"X")/$D$2)</f>
        <v>0.96153846153846156</v>
      </c>
      <c r="D17" s="9" t="str">
        <f t="shared" ca="1" si="1"/>
        <v>PRESENTE</v>
      </c>
      <c r="E17" s="9"/>
      <c r="F17" s="9" t="s">
        <v>38</v>
      </c>
      <c r="G17" s="7" t="s">
        <v>10</v>
      </c>
      <c r="H17" s="7" t="s">
        <v>10</v>
      </c>
      <c r="I17" s="7" t="s">
        <v>10</v>
      </c>
      <c r="J17" s="7" t="s">
        <v>10</v>
      </c>
      <c r="K17" s="7" t="s">
        <v>10</v>
      </c>
      <c r="L17" s="7" t="s">
        <v>10</v>
      </c>
      <c r="M17" s="7" t="s">
        <v>10</v>
      </c>
      <c r="N17" s="7" t="s">
        <v>10</v>
      </c>
      <c r="O17" s="7" t="s">
        <v>10</v>
      </c>
      <c r="P17" s="7" t="s">
        <v>10</v>
      </c>
      <c r="Q17" s="7" t="s">
        <v>10</v>
      </c>
      <c r="R17" s="7" t="s">
        <v>10</v>
      </c>
      <c r="S17" s="7" t="s">
        <v>17</v>
      </c>
      <c r="T17" s="7" t="s">
        <v>10</v>
      </c>
      <c r="U17" s="7" t="s">
        <v>10</v>
      </c>
      <c r="V17" s="7" t="s">
        <v>10</v>
      </c>
      <c r="W17" s="7" t="s">
        <v>10</v>
      </c>
      <c r="X17" s="7" t="s">
        <v>10</v>
      </c>
      <c r="Y17" s="7" t="s">
        <v>10</v>
      </c>
      <c r="Z17" s="7" t="s">
        <v>10</v>
      </c>
      <c r="AA17" s="7" t="s">
        <v>10</v>
      </c>
      <c r="AB17" s="7" t="s">
        <v>10</v>
      </c>
      <c r="AC17" s="7" t="s">
        <v>10</v>
      </c>
      <c r="AD17" s="7" t="s">
        <v>10</v>
      </c>
      <c r="AE17" s="7" t="s">
        <v>10</v>
      </c>
      <c r="AF17" s="7" t="s">
        <v>10</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26</v>
      </c>
      <c r="B18" s="7">
        <f t="shared" si="0"/>
        <v>26</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M18" s="7" t="s">
        <v>10</v>
      </c>
      <c r="N18" s="7" t="s">
        <v>10</v>
      </c>
      <c r="O18" s="7" t="s">
        <v>10</v>
      </c>
      <c r="P18" s="7" t="s">
        <v>10</v>
      </c>
      <c r="Q18" s="7" t="s">
        <v>10</v>
      </c>
      <c r="R18" s="7" t="s">
        <v>10</v>
      </c>
      <c r="S18" s="7" t="s">
        <v>10</v>
      </c>
      <c r="T18" s="7" t="s">
        <v>10</v>
      </c>
      <c r="U18" s="7" t="s">
        <v>10</v>
      </c>
      <c r="V18" s="7" t="s">
        <v>10</v>
      </c>
      <c r="W18" s="7" t="s">
        <v>10</v>
      </c>
      <c r="X18" s="7" t="s">
        <v>10</v>
      </c>
      <c r="Y18" s="7" t="s">
        <v>10</v>
      </c>
      <c r="Z18" s="7" t="s">
        <v>10</v>
      </c>
      <c r="AA18" s="7" t="s">
        <v>10</v>
      </c>
      <c r="AB18" s="7" t="s">
        <v>10</v>
      </c>
      <c r="AC18" s="7" t="s">
        <v>10</v>
      </c>
      <c r="AD18" s="7" t="s">
        <v>10</v>
      </c>
      <c r="AE18" s="7" t="s">
        <v>10</v>
      </c>
      <c r="AF18" s="7" t="s">
        <v>10</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26</v>
      </c>
      <c r="B19" s="7">
        <f t="shared" si="0"/>
        <v>26</v>
      </c>
      <c r="C19" s="8">
        <f ca="1">(COUNTIF(G19:OFFSET(G19,0,$D$2-1),"P")/$D$2)+(COUNTIF(G19:OFFSET(G19,0,$D$2-1),"X")/$D$2)</f>
        <v>1</v>
      </c>
      <c r="D19" s="9" t="str">
        <f t="shared" ca="1" si="1"/>
        <v>PRESENTE</v>
      </c>
      <c r="E19" s="9" t="str">
        <f t="shared" ca="1" si="3"/>
        <v>P</v>
      </c>
      <c r="F19" s="11" t="s">
        <v>40</v>
      </c>
      <c r="G19" s="7" t="s">
        <v>10</v>
      </c>
      <c r="H19" s="7" t="s">
        <v>10</v>
      </c>
      <c r="I19" s="7" t="s">
        <v>10</v>
      </c>
      <c r="J19" s="7" t="s">
        <v>10</v>
      </c>
      <c r="K19" s="7" t="s">
        <v>10</v>
      </c>
      <c r="L19" s="7" t="s">
        <v>10</v>
      </c>
      <c r="M19" s="7" t="s">
        <v>10</v>
      </c>
      <c r="N19" s="7" t="s">
        <v>10</v>
      </c>
      <c r="O19" s="7" t="s">
        <v>10</v>
      </c>
      <c r="P19" s="7" t="s">
        <v>10</v>
      </c>
      <c r="Q19" s="7" t="s">
        <v>10</v>
      </c>
      <c r="R19" s="7" t="s">
        <v>10</v>
      </c>
      <c r="S19" s="7" t="s">
        <v>10</v>
      </c>
      <c r="T19" s="7" t="s">
        <v>10</v>
      </c>
      <c r="U19" s="7" t="s">
        <v>10</v>
      </c>
      <c r="V19" s="7" t="s">
        <v>10</v>
      </c>
      <c r="W19" s="7" t="s">
        <v>10</v>
      </c>
      <c r="X19" s="7" t="s">
        <v>10</v>
      </c>
      <c r="Y19" s="7" t="s">
        <v>10</v>
      </c>
      <c r="Z19" s="7" t="s">
        <v>10</v>
      </c>
      <c r="AA19" s="7" t="s">
        <v>10</v>
      </c>
      <c r="AB19" s="7" t="s">
        <v>10</v>
      </c>
      <c r="AC19" s="7" t="s">
        <v>10</v>
      </c>
      <c r="AD19" s="7" t="s">
        <v>10</v>
      </c>
      <c r="AE19" s="7" t="s">
        <v>10</v>
      </c>
      <c r="AF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26</v>
      </c>
      <c r="B20" s="7">
        <f t="shared" si="0"/>
        <v>26</v>
      </c>
      <c r="C20" s="8">
        <f ca="1">(COUNTIF(G20:OFFSET(G20,0,$D$2-1),"P")/$D$2)+(COUNTIF(G20:OFFSET(G20,0,$D$2-1),"X")/$D$2)</f>
        <v>1</v>
      </c>
      <c r="D20" s="9" t="str">
        <f t="shared" ca="1" si="1"/>
        <v>PRESENTE</v>
      </c>
      <c r="E20" s="9" t="str">
        <f t="shared" ca="1" si="3"/>
        <v>P</v>
      </c>
      <c r="F20" s="11" t="s">
        <v>41</v>
      </c>
      <c r="G20" s="7" t="s">
        <v>10</v>
      </c>
      <c r="H20" s="7" t="s">
        <v>10</v>
      </c>
      <c r="I20" s="7" t="s">
        <v>10</v>
      </c>
      <c r="J20" s="7" t="s">
        <v>10</v>
      </c>
      <c r="K20" s="7" t="s">
        <v>10</v>
      </c>
      <c r="L20" s="7" t="s">
        <v>10</v>
      </c>
      <c r="M20" s="7" t="s">
        <v>25</v>
      </c>
      <c r="N20" s="7" t="s">
        <v>25</v>
      </c>
      <c r="O20" s="7" t="s">
        <v>25</v>
      </c>
      <c r="P20" s="7" t="s">
        <v>25</v>
      </c>
      <c r="Q20" s="7" t="s">
        <v>25</v>
      </c>
      <c r="R20" s="7" t="s">
        <v>25</v>
      </c>
      <c r="S20" s="7" t="s">
        <v>25</v>
      </c>
      <c r="T20" s="7" t="s">
        <v>25</v>
      </c>
      <c r="U20" s="7" t="s">
        <v>25</v>
      </c>
      <c r="V20" s="7" t="s">
        <v>25</v>
      </c>
      <c r="W20" s="7" t="s">
        <v>25</v>
      </c>
      <c r="X20" s="7" t="s">
        <v>25</v>
      </c>
      <c r="Y20" s="7" t="s">
        <v>10</v>
      </c>
      <c r="Z20" s="7" t="s">
        <v>10</v>
      </c>
      <c r="AA20" s="7" t="s">
        <v>10</v>
      </c>
      <c r="AB20" s="7" t="s">
        <v>10</v>
      </c>
      <c r="AC20" s="7" t="s">
        <v>10</v>
      </c>
      <c r="AD20" s="7" t="s">
        <v>10</v>
      </c>
      <c r="AE20" s="7" t="s">
        <v>10</v>
      </c>
      <c r="AF20" s="7" t="s">
        <v>10</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26</v>
      </c>
      <c r="B21" s="7">
        <f t="shared" si="0"/>
        <v>26</v>
      </c>
      <c r="C21" s="8">
        <f ca="1">(COUNTIF(G21:OFFSET(G21,0,$D$2-1),"P")/$D$2)+(COUNTIF(G21:OFFSET(G21,0,$D$2-1),"X")/$D$2)</f>
        <v>1</v>
      </c>
      <c r="D21" s="9" t="str">
        <f t="shared" ca="1" si="1"/>
        <v>PRESENTE</v>
      </c>
      <c r="E21" s="9" t="str">
        <f t="shared" ca="1" si="3"/>
        <v>P</v>
      </c>
      <c r="F21" s="11" t="s">
        <v>42</v>
      </c>
      <c r="G21" s="7" t="s">
        <v>10</v>
      </c>
      <c r="H21" s="7" t="s">
        <v>10</v>
      </c>
      <c r="I21" s="7" t="s">
        <v>10</v>
      </c>
      <c r="J21" s="7" t="s">
        <v>10</v>
      </c>
      <c r="K21" s="7" t="s">
        <v>10</v>
      </c>
      <c r="L21" s="7" t="s">
        <v>10</v>
      </c>
      <c r="M21" s="7" t="s">
        <v>10</v>
      </c>
      <c r="N21" s="7" t="s">
        <v>10</v>
      </c>
      <c r="O21" s="7" t="s">
        <v>10</v>
      </c>
      <c r="P21" s="7" t="s">
        <v>10</v>
      </c>
      <c r="Q21" s="7" t="s">
        <v>10</v>
      </c>
      <c r="R21" s="7" t="s">
        <v>10</v>
      </c>
      <c r="S21" s="7" t="s">
        <v>10</v>
      </c>
      <c r="T21" s="7" t="s">
        <v>10</v>
      </c>
      <c r="U21" s="7" t="s">
        <v>10</v>
      </c>
      <c r="V21" s="7" t="s">
        <v>10</v>
      </c>
      <c r="W21" s="7" t="s">
        <v>10</v>
      </c>
      <c r="X21" s="7" t="s">
        <v>10</v>
      </c>
      <c r="Y21" s="7" t="s">
        <v>10</v>
      </c>
      <c r="Z21" s="7" t="s">
        <v>10</v>
      </c>
      <c r="AA21" s="7" t="s">
        <v>10</v>
      </c>
      <c r="AB21" s="7" t="s">
        <v>10</v>
      </c>
      <c r="AC21" s="7" t="s">
        <v>10</v>
      </c>
      <c r="AD21" s="7" t="s">
        <v>10</v>
      </c>
      <c r="AE21" s="7" t="s">
        <v>10</v>
      </c>
      <c r="AF21" s="7" t="s">
        <v>10</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26</v>
      </c>
      <c r="B22" s="7">
        <f t="shared" si="0"/>
        <v>26</v>
      </c>
      <c r="C22" s="8">
        <f ca="1">(COUNTIF(G22:OFFSET(G22,0,$D$2-1),"P")/$D$2)+(COUNTIF(G22:OFFSET(G22,0,$D$2-1),"X")/$D$2)</f>
        <v>1</v>
      </c>
      <c r="D22" s="9" t="str">
        <f t="shared" ca="1" si="1"/>
        <v>PRESENTE</v>
      </c>
      <c r="E22" s="9" t="str">
        <f t="shared" ca="1" si="3"/>
        <v>P</v>
      </c>
      <c r="F22" s="11" t="s">
        <v>43</v>
      </c>
      <c r="G22" s="7" t="s">
        <v>10</v>
      </c>
      <c r="H22" s="7" t="s">
        <v>10</v>
      </c>
      <c r="I22" s="7" t="s">
        <v>10</v>
      </c>
      <c r="J22" s="7" t="s">
        <v>10</v>
      </c>
      <c r="K22" s="7" t="s">
        <v>10</v>
      </c>
      <c r="L22" s="7" t="s">
        <v>10</v>
      </c>
      <c r="M22" s="7" t="s">
        <v>10</v>
      </c>
      <c r="N22" s="7" t="s">
        <v>10</v>
      </c>
      <c r="O22" s="7" t="s">
        <v>10</v>
      </c>
      <c r="P22" s="7" t="s">
        <v>10</v>
      </c>
      <c r="Q22" s="7" t="s">
        <v>10</v>
      </c>
      <c r="R22" s="7" t="s">
        <v>10</v>
      </c>
      <c r="S22" s="7" t="s">
        <v>10</v>
      </c>
      <c r="T22" s="7" t="s">
        <v>10</v>
      </c>
      <c r="U22" s="7" t="s">
        <v>10</v>
      </c>
      <c r="V22" s="7" t="s">
        <v>10</v>
      </c>
      <c r="W22" s="7" t="s">
        <v>10</v>
      </c>
      <c r="X22" s="7" t="s">
        <v>10</v>
      </c>
      <c r="Y22" s="7" t="s">
        <v>10</v>
      </c>
      <c r="Z22" s="7" t="s">
        <v>10</v>
      </c>
      <c r="AA22" s="7" t="s">
        <v>10</v>
      </c>
      <c r="AB22" s="7" t="s">
        <v>10</v>
      </c>
      <c r="AC22" s="7" t="s">
        <v>10</v>
      </c>
      <c r="AD22" s="7" t="s">
        <v>10</v>
      </c>
      <c r="AE22" s="7" t="s">
        <v>10</v>
      </c>
      <c r="AF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25</v>
      </c>
      <c r="B23" s="7">
        <f t="shared" si="0"/>
        <v>26</v>
      </c>
      <c r="C23" s="8">
        <f ca="1">(COUNTIF(G23:OFFSET(G23,0,$D$2-1),"P")/$D$2)+(COUNTIF(G23:OFFSET(G23,0,$D$2-1),"X")/$D$2)</f>
        <v>0.96153846153846156</v>
      </c>
      <c r="D23" s="9" t="str">
        <f t="shared" ca="1" si="1"/>
        <v>PRESENTE</v>
      </c>
      <c r="E23" s="9" t="str">
        <f t="shared" ca="1" si="3"/>
        <v>P</v>
      </c>
      <c r="F23" s="11" t="s">
        <v>44</v>
      </c>
      <c r="G23" s="7" t="s">
        <v>10</v>
      </c>
      <c r="H23" s="7" t="s">
        <v>10</v>
      </c>
      <c r="I23" s="7" t="s">
        <v>10</v>
      </c>
      <c r="J23" s="7" t="s">
        <v>10</v>
      </c>
      <c r="K23" s="7" t="s">
        <v>10</v>
      </c>
      <c r="L23" s="7" t="s">
        <v>10</v>
      </c>
      <c r="M23" s="7" t="s">
        <v>10</v>
      </c>
      <c r="N23" s="7" t="s">
        <v>10</v>
      </c>
      <c r="O23" s="7" t="s">
        <v>10</v>
      </c>
      <c r="P23" s="7" t="s">
        <v>10</v>
      </c>
      <c r="Q23" s="7" t="s">
        <v>10</v>
      </c>
      <c r="R23" s="7" t="s">
        <v>10</v>
      </c>
      <c r="S23" s="7" t="s">
        <v>17</v>
      </c>
      <c r="T23" s="7" t="s">
        <v>10</v>
      </c>
      <c r="U23" s="7" t="s">
        <v>10</v>
      </c>
      <c r="V23" s="7" t="s">
        <v>10</v>
      </c>
      <c r="W23" s="7" t="s">
        <v>10</v>
      </c>
      <c r="X23" s="7" t="s">
        <v>10</v>
      </c>
      <c r="Y23" s="7" t="s">
        <v>10</v>
      </c>
      <c r="Z23" s="7" t="s">
        <v>10</v>
      </c>
      <c r="AA23" s="7" t="s">
        <v>10</v>
      </c>
      <c r="AB23" s="7" t="s">
        <v>10</v>
      </c>
      <c r="AC23" s="7" t="s">
        <v>10</v>
      </c>
      <c r="AD23" s="7" t="s">
        <v>10</v>
      </c>
      <c r="AE23" s="7" t="s">
        <v>10</v>
      </c>
      <c r="AF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26</v>
      </c>
      <c r="B24" s="7">
        <f t="shared" si="0"/>
        <v>26</v>
      </c>
      <c r="C24" s="8">
        <f ca="1">(COUNTIF(G24:OFFSET(G24,0,$D$2-1),"P")/$D$2)+(COUNTIF(G24:OFFSET(G24,0,$D$2-1),"X")/$D$2)</f>
        <v>1</v>
      </c>
      <c r="D24" s="9" t="str">
        <f t="shared" ca="1" si="1"/>
        <v>PRESENTE</v>
      </c>
      <c r="E24" s="9" t="str">
        <f t="shared" ca="1" si="3"/>
        <v>P</v>
      </c>
      <c r="F24" s="11" t="s">
        <v>45</v>
      </c>
      <c r="G24" s="7" t="s">
        <v>10</v>
      </c>
      <c r="H24" s="7" t="s">
        <v>10</v>
      </c>
      <c r="I24" s="7" t="s">
        <v>10</v>
      </c>
      <c r="J24" s="7" t="s">
        <v>10</v>
      </c>
      <c r="K24" s="7" t="s">
        <v>10</v>
      </c>
      <c r="L24" s="7" t="s">
        <v>10</v>
      </c>
      <c r="M24" s="7" t="s">
        <v>10</v>
      </c>
      <c r="N24" s="7" t="s">
        <v>10</v>
      </c>
      <c r="O24" s="7" t="s">
        <v>10</v>
      </c>
      <c r="P24" s="7" t="s">
        <v>10</v>
      </c>
      <c r="Q24" s="7" t="s">
        <v>10</v>
      </c>
      <c r="R24" s="7" t="s">
        <v>10</v>
      </c>
      <c r="S24" s="7" t="s">
        <v>10</v>
      </c>
      <c r="T24" s="7" t="s">
        <v>10</v>
      </c>
      <c r="U24" s="7" t="s">
        <v>10</v>
      </c>
      <c r="V24" s="7" t="s">
        <v>10</v>
      </c>
      <c r="W24" s="7" t="s">
        <v>10</v>
      </c>
      <c r="X24" s="7" t="s">
        <v>10</v>
      </c>
      <c r="Y24" s="7" t="s">
        <v>10</v>
      </c>
      <c r="Z24" s="7" t="s">
        <v>10</v>
      </c>
      <c r="AA24" s="7" t="s">
        <v>10</v>
      </c>
      <c r="AB24" s="7" t="s">
        <v>10</v>
      </c>
      <c r="AC24" s="7" t="s">
        <v>10</v>
      </c>
      <c r="AD24" s="7" t="s">
        <v>10</v>
      </c>
      <c r="AE24" s="7" t="s">
        <v>10</v>
      </c>
      <c r="AF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26</v>
      </c>
      <c r="B25" s="7">
        <f t="shared" si="0"/>
        <v>26</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M25" s="7" t="s">
        <v>10</v>
      </c>
      <c r="N25" s="7" t="s">
        <v>10</v>
      </c>
      <c r="O25" s="7" t="s">
        <v>10</v>
      </c>
      <c r="P25" s="7" t="s">
        <v>10</v>
      </c>
      <c r="Q25" s="7" t="s">
        <v>10</v>
      </c>
      <c r="R25" s="7" t="s">
        <v>10</v>
      </c>
      <c r="S25" s="7" t="s">
        <v>10</v>
      </c>
      <c r="T25" s="7" t="s">
        <v>10</v>
      </c>
      <c r="U25" s="7" t="s">
        <v>10</v>
      </c>
      <c r="V25" s="7" t="s">
        <v>10</v>
      </c>
      <c r="W25" s="7" t="s">
        <v>10</v>
      </c>
      <c r="X25" s="7" t="s">
        <v>10</v>
      </c>
      <c r="Y25" s="7" t="s">
        <v>10</v>
      </c>
      <c r="Z25" s="7" t="s">
        <v>10</v>
      </c>
      <c r="AA25" s="7" t="s">
        <v>10</v>
      </c>
      <c r="AB25" s="7" t="s">
        <v>10</v>
      </c>
      <c r="AC25" s="7" t="s">
        <v>10</v>
      </c>
      <c r="AD25" s="7" t="s">
        <v>10</v>
      </c>
      <c r="AE25" s="7" t="s">
        <v>10</v>
      </c>
      <c r="AF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26</v>
      </c>
      <c r="B26" s="7">
        <f t="shared" si="0"/>
        <v>26</v>
      </c>
      <c r="C26" s="8">
        <f ca="1">(COUNTIF(G26:OFFSET(G26,0,$D$2-1),"P")/$D$2)+(COUNTIF(G26:OFFSET(G26,0,$D$2-1),"X")/$D$2)</f>
        <v>1</v>
      </c>
      <c r="D26" s="9" t="str">
        <f t="shared" ca="1" si="1"/>
        <v>PRESENTE</v>
      </c>
      <c r="E26" s="9" t="str">
        <f t="shared" ca="1" si="3"/>
        <v>P</v>
      </c>
      <c r="F26" s="11" t="s">
        <v>47</v>
      </c>
      <c r="G26" s="7" t="s">
        <v>10</v>
      </c>
      <c r="H26" s="7" t="s">
        <v>10</v>
      </c>
      <c r="I26" s="7" t="s">
        <v>10</v>
      </c>
      <c r="J26" s="7" t="s">
        <v>10</v>
      </c>
      <c r="K26" s="7" t="s">
        <v>10</v>
      </c>
      <c r="L26" s="7" t="s">
        <v>10</v>
      </c>
      <c r="M26" s="7" t="s">
        <v>10</v>
      </c>
      <c r="N26" s="7" t="s">
        <v>10</v>
      </c>
      <c r="O26" s="7" t="s">
        <v>10</v>
      </c>
      <c r="P26" s="7" t="s">
        <v>10</v>
      </c>
      <c r="Q26" s="7" t="s">
        <v>10</v>
      </c>
      <c r="R26" s="7" t="s">
        <v>10</v>
      </c>
      <c r="S26" s="7" t="s">
        <v>10</v>
      </c>
      <c r="T26" s="7" t="s">
        <v>10</v>
      </c>
      <c r="U26" s="7" t="s">
        <v>10</v>
      </c>
      <c r="V26" s="7" t="s">
        <v>10</v>
      </c>
      <c r="W26" s="7" t="s">
        <v>10</v>
      </c>
      <c r="X26" s="7" t="s">
        <v>10</v>
      </c>
      <c r="Y26" s="7" t="s">
        <v>10</v>
      </c>
      <c r="Z26" s="7" t="s">
        <v>10</v>
      </c>
      <c r="AA26" s="7" t="s">
        <v>10</v>
      </c>
      <c r="AB26" s="7" t="s">
        <v>10</v>
      </c>
      <c r="AC26" s="7" t="s">
        <v>10</v>
      </c>
      <c r="AD26" s="7" t="s">
        <v>10</v>
      </c>
      <c r="AE26" s="7" t="s">
        <v>10</v>
      </c>
      <c r="AF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26</v>
      </c>
      <c r="B27" s="7">
        <f t="shared" si="0"/>
        <v>26</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P27" s="7" t="s">
        <v>10</v>
      </c>
      <c r="Q27" s="7" t="s">
        <v>10</v>
      </c>
      <c r="R27" s="7" t="s">
        <v>10</v>
      </c>
      <c r="S27" s="7" t="s">
        <v>10</v>
      </c>
      <c r="T27" s="7" t="s">
        <v>10</v>
      </c>
      <c r="U27" s="7" t="s">
        <v>10</v>
      </c>
      <c r="V27" s="7" t="s">
        <v>10</v>
      </c>
      <c r="W27" s="7" t="s">
        <v>10</v>
      </c>
      <c r="X27" s="7" t="s">
        <v>10</v>
      </c>
      <c r="Y27" s="7" t="s">
        <v>10</v>
      </c>
      <c r="Z27" s="7" t="s">
        <v>10</v>
      </c>
      <c r="AA27" s="7" t="s">
        <v>10</v>
      </c>
      <c r="AB27" s="7" t="s">
        <v>10</v>
      </c>
      <c r="AC27" s="7" t="s">
        <v>10</v>
      </c>
      <c r="AD27" s="7" t="s">
        <v>10</v>
      </c>
      <c r="AE27" s="7" t="s">
        <v>10</v>
      </c>
      <c r="AF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26</v>
      </c>
      <c r="B28" s="7">
        <f t="shared" si="0"/>
        <v>26</v>
      </c>
      <c r="C28" s="8">
        <f ca="1">(COUNTIF(G28:OFFSET(G28,0,$D$2-1),"P")/$D$2)+(COUNTIF(G28:OFFSET(G28,0,$D$2-1),"X")/$D$2)</f>
        <v>1</v>
      </c>
      <c r="D28" s="9" t="str">
        <f t="shared" ca="1" si="1"/>
        <v>PRESENTE</v>
      </c>
      <c r="E28" s="9" t="str">
        <f t="shared" ca="1" si="3"/>
        <v>P</v>
      </c>
      <c r="F28" s="11" t="s">
        <v>49</v>
      </c>
      <c r="G28" s="7" t="s">
        <v>10</v>
      </c>
      <c r="H28" s="7" t="s">
        <v>10</v>
      </c>
      <c r="I28" s="7" t="s">
        <v>10</v>
      </c>
      <c r="J28" s="7" t="s">
        <v>10</v>
      </c>
      <c r="K28" s="7" t="s">
        <v>10</v>
      </c>
      <c r="L28" s="7" t="s">
        <v>10</v>
      </c>
      <c r="M28" s="7" t="s">
        <v>10</v>
      </c>
      <c r="N28" s="7" t="s">
        <v>10</v>
      </c>
      <c r="O28" s="7" t="s">
        <v>10</v>
      </c>
      <c r="P28" s="7" t="s">
        <v>10</v>
      </c>
      <c r="Q28" s="7" t="s">
        <v>10</v>
      </c>
      <c r="R28" s="7" t="s">
        <v>10</v>
      </c>
      <c r="S28" s="7" t="s">
        <v>10</v>
      </c>
      <c r="T28" s="7" t="s">
        <v>10</v>
      </c>
      <c r="U28" s="7" t="s">
        <v>10</v>
      </c>
      <c r="V28" s="7" t="s">
        <v>10</v>
      </c>
      <c r="W28" s="7" t="s">
        <v>10</v>
      </c>
      <c r="X28" s="7" t="s">
        <v>10</v>
      </c>
      <c r="Y28" s="7" t="s">
        <v>10</v>
      </c>
      <c r="Z28" s="7" t="s">
        <v>10</v>
      </c>
      <c r="AA28" s="7" t="s">
        <v>10</v>
      </c>
      <c r="AB28" s="7" t="s">
        <v>10</v>
      </c>
      <c r="AC28" s="7" t="s">
        <v>10</v>
      </c>
      <c r="AD28" s="7" t="s">
        <v>10</v>
      </c>
      <c r="AE28" s="7" t="s">
        <v>10</v>
      </c>
      <c r="AF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26</v>
      </c>
      <c r="B29" s="7">
        <f t="shared" si="0"/>
        <v>26</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P29" s="7" t="s">
        <v>10</v>
      </c>
      <c r="Q29" s="7" t="s">
        <v>10</v>
      </c>
      <c r="R29" s="7" t="s">
        <v>10</v>
      </c>
      <c r="S29" s="7" t="s">
        <v>10</v>
      </c>
      <c r="T29" s="7" t="s">
        <v>10</v>
      </c>
      <c r="U29" s="7" t="s">
        <v>10</v>
      </c>
      <c r="V29" s="7" t="s">
        <v>10</v>
      </c>
      <c r="W29" s="7" t="s">
        <v>10</v>
      </c>
      <c r="X29" s="7" t="s">
        <v>10</v>
      </c>
      <c r="Y29" s="7" t="s">
        <v>10</v>
      </c>
      <c r="Z29" s="7" t="s">
        <v>10</v>
      </c>
      <c r="AA29" s="7" t="s">
        <v>10</v>
      </c>
      <c r="AB29" s="7" t="s">
        <v>10</v>
      </c>
      <c r="AC29" s="7" t="s">
        <v>10</v>
      </c>
      <c r="AD29" s="7" t="s">
        <v>10</v>
      </c>
      <c r="AE29" s="7" t="s">
        <v>10</v>
      </c>
      <c r="AF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26</v>
      </c>
      <c r="B30" s="7">
        <f t="shared" si="0"/>
        <v>26</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P30" s="7" t="s">
        <v>10</v>
      </c>
      <c r="Q30" s="7" t="s">
        <v>10</v>
      </c>
      <c r="R30" s="7" t="s">
        <v>10</v>
      </c>
      <c r="S30" s="7" t="s">
        <v>10</v>
      </c>
      <c r="T30" s="7" t="s">
        <v>10</v>
      </c>
      <c r="U30" s="7" t="s">
        <v>10</v>
      </c>
      <c r="V30" s="7" t="s">
        <v>10</v>
      </c>
      <c r="W30" s="7" t="s">
        <v>10</v>
      </c>
      <c r="X30" s="7" t="s">
        <v>10</v>
      </c>
      <c r="Y30" s="7" t="s">
        <v>10</v>
      </c>
      <c r="Z30" s="7" t="s">
        <v>10</v>
      </c>
      <c r="AA30" s="7" t="s">
        <v>10</v>
      </c>
      <c r="AB30" s="7" t="s">
        <v>10</v>
      </c>
      <c r="AC30" s="7" t="s">
        <v>10</v>
      </c>
      <c r="AD30" s="7" t="s">
        <v>10</v>
      </c>
      <c r="AE30" s="7" t="s">
        <v>10</v>
      </c>
      <c r="AF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26</v>
      </c>
      <c r="B31" s="7">
        <f t="shared" si="0"/>
        <v>26</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M31" s="7" t="s">
        <v>10</v>
      </c>
      <c r="N31" s="7" t="s">
        <v>10</v>
      </c>
      <c r="O31" s="7" t="s">
        <v>10</v>
      </c>
      <c r="P31" s="7" t="s">
        <v>10</v>
      </c>
      <c r="Q31" s="7" t="s">
        <v>10</v>
      </c>
      <c r="R31" s="7" t="s">
        <v>10</v>
      </c>
      <c r="S31" s="7" t="s">
        <v>10</v>
      </c>
      <c r="T31" s="7" t="s">
        <v>10</v>
      </c>
      <c r="U31" s="7" t="s">
        <v>10</v>
      </c>
      <c r="V31" s="7" t="s">
        <v>10</v>
      </c>
      <c r="W31" s="7" t="s">
        <v>10</v>
      </c>
      <c r="X31" s="7" t="s">
        <v>10</v>
      </c>
      <c r="Y31" s="7" t="s">
        <v>10</v>
      </c>
      <c r="Z31" s="7" t="s">
        <v>10</v>
      </c>
      <c r="AA31" s="7" t="s">
        <v>10</v>
      </c>
      <c r="AB31" s="7" t="s">
        <v>10</v>
      </c>
      <c r="AC31" s="7" t="s">
        <v>10</v>
      </c>
      <c r="AD31" s="7" t="s">
        <v>10</v>
      </c>
      <c r="AE31" s="7" t="s">
        <v>10</v>
      </c>
      <c r="AF31" s="7" t="s">
        <v>10</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26</v>
      </c>
      <c r="B32" s="7">
        <f t="shared" si="0"/>
        <v>26</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P32" s="7" t="s">
        <v>10</v>
      </c>
      <c r="Q32" s="7" t="s">
        <v>10</v>
      </c>
      <c r="R32" s="7" t="s">
        <v>10</v>
      </c>
      <c r="S32" s="7" t="s">
        <v>10</v>
      </c>
      <c r="T32" s="7" t="s">
        <v>10</v>
      </c>
      <c r="U32" s="7" t="s">
        <v>10</v>
      </c>
      <c r="V32" s="7" t="s">
        <v>10</v>
      </c>
      <c r="W32" s="7" t="s">
        <v>10</v>
      </c>
      <c r="X32" s="7" t="s">
        <v>10</v>
      </c>
      <c r="Y32" s="7" t="s">
        <v>10</v>
      </c>
      <c r="Z32" s="7" t="s">
        <v>10</v>
      </c>
      <c r="AA32" s="7" t="s">
        <v>10</v>
      </c>
      <c r="AB32" s="7" t="s">
        <v>10</v>
      </c>
      <c r="AC32" s="7" t="s">
        <v>10</v>
      </c>
      <c r="AD32" s="7" t="s">
        <v>10</v>
      </c>
      <c r="AE32" s="7" t="s">
        <v>10</v>
      </c>
      <c r="AF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26</v>
      </c>
      <c r="B33" s="7">
        <f t="shared" ref="B33" si="4">D$2</f>
        <v>26</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M33" s="7" t="s">
        <v>10</v>
      </c>
      <c r="N33" s="7" t="s">
        <v>10</v>
      </c>
      <c r="O33" s="7" t="s">
        <v>10</v>
      </c>
      <c r="P33" s="7" t="s">
        <v>10</v>
      </c>
      <c r="Q33" s="7" t="s">
        <v>10</v>
      </c>
      <c r="R33" s="7" t="s">
        <v>10</v>
      </c>
      <c r="S33" s="7" t="s">
        <v>10</v>
      </c>
      <c r="T33" s="7" t="s">
        <v>10</v>
      </c>
      <c r="U33" s="7" t="s">
        <v>10</v>
      </c>
      <c r="V33" s="7" t="s">
        <v>10</v>
      </c>
      <c r="W33" s="7" t="s">
        <v>10</v>
      </c>
      <c r="X33" s="7" t="s">
        <v>10</v>
      </c>
      <c r="Y33" s="7" t="s">
        <v>10</v>
      </c>
      <c r="Z33" s="7" t="s">
        <v>10</v>
      </c>
      <c r="AA33" s="7" t="s">
        <v>10</v>
      </c>
      <c r="AB33" s="7" t="s">
        <v>10</v>
      </c>
      <c r="AC33" s="7" t="s">
        <v>10</v>
      </c>
      <c r="AD33" s="7" t="s">
        <v>10</v>
      </c>
      <c r="AE33" s="7" t="s">
        <v>10</v>
      </c>
      <c r="AF33" s="7" t="s">
        <v>10</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26</v>
      </c>
      <c r="B34" s="7">
        <f t="shared" si="0"/>
        <v>26</v>
      </c>
      <c r="C34" s="8">
        <f ca="1">(COUNTIF(G34:OFFSET(G34,0,$D$2-1),"P")/$D$2)+(COUNTIF(G34:OFFSET(G34,0,$D$2-1),"X")/$D$2)</f>
        <v>1</v>
      </c>
      <c r="D34" s="9" t="str">
        <f ca="1">IF($C34&gt;=0.5,"PRESENTE","AUSENTE")</f>
        <v>PRESENTE</v>
      </c>
      <c r="E34" s="9" t="str">
        <f ca="1">IF($C38&gt;=0.5,"P","F")</f>
        <v>P</v>
      </c>
      <c r="F34" s="11" t="s">
        <v>55</v>
      </c>
      <c r="G34" s="7" t="s">
        <v>10</v>
      </c>
      <c r="H34" s="7" t="s">
        <v>10</v>
      </c>
      <c r="I34" s="7" t="s">
        <v>10</v>
      </c>
      <c r="J34" s="7" t="s">
        <v>10</v>
      </c>
      <c r="K34" s="7" t="s">
        <v>10</v>
      </c>
      <c r="L34" s="7" t="s">
        <v>10</v>
      </c>
      <c r="M34" s="7" t="s">
        <v>10</v>
      </c>
      <c r="N34" s="7" t="s">
        <v>10</v>
      </c>
      <c r="O34" s="7" t="s">
        <v>10</v>
      </c>
      <c r="P34" s="7" t="s">
        <v>10</v>
      </c>
      <c r="Q34" s="7" t="s">
        <v>10</v>
      </c>
      <c r="R34" s="7" t="s">
        <v>10</v>
      </c>
      <c r="S34" s="7" t="s">
        <v>10</v>
      </c>
      <c r="T34" s="7" t="s">
        <v>10</v>
      </c>
      <c r="U34" s="7" t="s">
        <v>10</v>
      </c>
      <c r="V34" s="7" t="s">
        <v>10</v>
      </c>
      <c r="W34" s="7" t="s">
        <v>10</v>
      </c>
      <c r="X34" s="7" t="s">
        <v>10</v>
      </c>
      <c r="Y34" s="7" t="s">
        <v>10</v>
      </c>
      <c r="Z34" s="7" t="s">
        <v>10</v>
      </c>
      <c r="AA34" s="7" t="s">
        <v>10</v>
      </c>
      <c r="AB34" s="7" t="s">
        <v>10</v>
      </c>
      <c r="AC34" s="7" t="s">
        <v>10</v>
      </c>
      <c r="AD34" s="7" t="s">
        <v>10</v>
      </c>
      <c r="AE34" s="7" t="s">
        <v>10</v>
      </c>
      <c r="AF34" s="7" t="s">
        <v>10</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25</v>
      </c>
      <c r="B35" s="7">
        <f t="shared" si="0"/>
        <v>26</v>
      </c>
      <c r="C35" s="8">
        <f ca="1">(COUNTIF(G35:OFFSET(G35,0,$D$2-1),"P")/$D$2)+(COUNTIF(G35:OFFSET(G35,0,$D$2-1),"X")/$D$2)</f>
        <v>0.96153846153846156</v>
      </c>
      <c r="D35" s="9" t="str">
        <f t="shared" ca="1" si="1"/>
        <v>PRESENTE</v>
      </c>
      <c r="E35" s="9" t="str">
        <f ca="1">IF($C32&gt;=0.5,"P","F")</f>
        <v>P</v>
      </c>
      <c r="F35" s="11" t="s">
        <v>56</v>
      </c>
      <c r="G35" s="7" t="s">
        <v>10</v>
      </c>
      <c r="H35" s="7" t="s">
        <v>10</v>
      </c>
      <c r="I35" s="7" t="s">
        <v>10</v>
      </c>
      <c r="J35" s="7" t="s">
        <v>10</v>
      </c>
      <c r="K35" s="7" t="s">
        <v>10</v>
      </c>
      <c r="L35" s="7" t="s">
        <v>10</v>
      </c>
      <c r="M35" s="7" t="s">
        <v>10</v>
      </c>
      <c r="N35" s="7" t="s">
        <v>10</v>
      </c>
      <c r="O35" s="7" t="s">
        <v>10</v>
      </c>
      <c r="P35" s="7" t="s">
        <v>10</v>
      </c>
      <c r="Q35" s="7" t="s">
        <v>10</v>
      </c>
      <c r="R35" s="7" t="s">
        <v>10</v>
      </c>
      <c r="S35" s="7" t="s">
        <v>10</v>
      </c>
      <c r="T35" s="7" t="s">
        <v>10</v>
      </c>
      <c r="U35" s="7" t="s">
        <v>10</v>
      </c>
      <c r="V35" s="7" t="s">
        <v>10</v>
      </c>
      <c r="W35" s="7" t="s">
        <v>10</v>
      </c>
      <c r="X35" s="7" t="s">
        <v>10</v>
      </c>
      <c r="Y35" s="7" t="s">
        <v>10</v>
      </c>
      <c r="Z35" s="7" t="s">
        <v>10</v>
      </c>
      <c r="AA35" s="7" t="s">
        <v>10</v>
      </c>
      <c r="AB35" s="7" t="s">
        <v>10</v>
      </c>
      <c r="AC35" s="7" t="s">
        <v>17</v>
      </c>
      <c r="AD35" s="7" t="s">
        <v>10</v>
      </c>
      <c r="AE35" s="7" t="s">
        <v>10</v>
      </c>
      <c r="AF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26</v>
      </c>
      <c r="B36" s="7">
        <f t="shared" si="0"/>
        <v>26</v>
      </c>
      <c r="C36" s="8">
        <f ca="1">(COUNTIF(G36:OFFSET(G36,0,$D$2-1),"P")/$D$2)+(COUNTIF(G36:OFFSET(G36,0,$D$2-1),"X")/$D$2)</f>
        <v>1</v>
      </c>
      <c r="D36" s="9" t="str">
        <f t="shared" ca="1" si="1"/>
        <v>PRESENTE</v>
      </c>
      <c r="E36" s="9" t="str">
        <f ca="1">IF($C35&gt;=0.5,"P","F")</f>
        <v>P</v>
      </c>
      <c r="F36" s="11" t="s">
        <v>57</v>
      </c>
      <c r="G36" s="7" t="s">
        <v>10</v>
      </c>
      <c r="H36" s="7" t="s">
        <v>10</v>
      </c>
      <c r="I36" s="7" t="s">
        <v>10</v>
      </c>
      <c r="J36" s="7" t="s">
        <v>10</v>
      </c>
      <c r="K36" s="7" t="s">
        <v>10</v>
      </c>
      <c r="L36" s="7" t="s">
        <v>10</v>
      </c>
      <c r="M36" s="7" t="s">
        <v>10</v>
      </c>
      <c r="N36" s="7" t="s">
        <v>10</v>
      </c>
      <c r="O36" s="7" t="s">
        <v>10</v>
      </c>
      <c r="P36" s="7" t="s">
        <v>10</v>
      </c>
      <c r="Q36" s="7" t="s">
        <v>10</v>
      </c>
      <c r="R36" s="7" t="s">
        <v>10</v>
      </c>
      <c r="S36" s="7" t="s">
        <v>10</v>
      </c>
      <c r="T36" s="7" t="s">
        <v>10</v>
      </c>
      <c r="U36" s="7" t="s">
        <v>10</v>
      </c>
      <c r="V36" s="7" t="s">
        <v>10</v>
      </c>
      <c r="W36" s="7" t="s">
        <v>10</v>
      </c>
      <c r="X36" s="7" t="s">
        <v>10</v>
      </c>
      <c r="Y36" s="7" t="s">
        <v>10</v>
      </c>
      <c r="Z36" s="7" t="s">
        <v>10</v>
      </c>
      <c r="AA36" s="7" t="s">
        <v>10</v>
      </c>
      <c r="AB36" s="7" t="s">
        <v>10</v>
      </c>
      <c r="AC36" s="7" t="s">
        <v>10</v>
      </c>
      <c r="AD36" s="7" t="s">
        <v>10</v>
      </c>
      <c r="AE36" s="7" t="s">
        <v>10</v>
      </c>
      <c r="AF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26</v>
      </c>
      <c r="B37" s="7">
        <f t="shared" ref="B37" si="5">D$2</f>
        <v>26</v>
      </c>
      <c r="C37" s="8">
        <f ca="1">(COUNTIF(G37:OFFSET(G37,0,$D$2-1),"P")/$D$2)+(COUNTIF(G37:OFFSET(G37,0,$D$2-1),"X")/$D$2)</f>
        <v>1</v>
      </c>
      <c r="D37" s="9" t="str">
        <f t="shared" ca="1" si="1"/>
        <v>PRESENTE</v>
      </c>
      <c r="E37" s="9" t="str">
        <f ca="1">IF($C36&gt;=0.5,"P","F")</f>
        <v>P</v>
      </c>
      <c r="F37" s="11" t="s">
        <v>58</v>
      </c>
      <c r="G37" s="7" t="s">
        <v>10</v>
      </c>
      <c r="H37" s="7" t="s">
        <v>10</v>
      </c>
      <c r="I37" s="7" t="s">
        <v>10</v>
      </c>
      <c r="J37" s="7" t="s">
        <v>10</v>
      </c>
      <c r="K37" s="7" t="s">
        <v>10</v>
      </c>
      <c r="L37" s="7" t="s">
        <v>10</v>
      </c>
      <c r="M37" s="7" t="s">
        <v>10</v>
      </c>
      <c r="N37" s="7" t="s">
        <v>10</v>
      </c>
      <c r="O37" s="7" t="s">
        <v>10</v>
      </c>
      <c r="P37" s="7" t="s">
        <v>10</v>
      </c>
      <c r="Q37" s="7" t="s">
        <v>10</v>
      </c>
      <c r="R37" s="7" t="s">
        <v>10</v>
      </c>
      <c r="S37" s="7" t="s">
        <v>10</v>
      </c>
      <c r="T37" s="7" t="s">
        <v>10</v>
      </c>
      <c r="U37" s="7" t="s">
        <v>10</v>
      </c>
      <c r="V37" s="7" t="s">
        <v>10</v>
      </c>
      <c r="W37" s="7" t="s">
        <v>10</v>
      </c>
      <c r="X37" s="7" t="s">
        <v>10</v>
      </c>
      <c r="Y37" s="7" t="s">
        <v>10</v>
      </c>
      <c r="Z37" s="7" t="s">
        <v>10</v>
      </c>
      <c r="AA37" s="7" t="s">
        <v>10</v>
      </c>
      <c r="AB37" s="7" t="s">
        <v>10</v>
      </c>
      <c r="AC37" s="7" t="s">
        <v>10</v>
      </c>
      <c r="AD37" s="7" t="s">
        <v>10</v>
      </c>
      <c r="AE37" s="7" t="s">
        <v>10</v>
      </c>
      <c r="AF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24</v>
      </c>
      <c r="B38" s="7">
        <f t="shared" si="0"/>
        <v>26</v>
      </c>
      <c r="C38" s="8">
        <f ca="1">(COUNTIF(G38:OFFSET(G38,0,$D$2-1),"P")/$D$2)+(COUNTIF(G38:OFFSET(G38,0,$D$2-1),"X")/$D$2)</f>
        <v>0.92307692307692313</v>
      </c>
      <c r="D38" s="9" t="str">
        <f t="shared" ca="1" si="1"/>
        <v>PRESENTE</v>
      </c>
      <c r="E38" s="9" t="str">
        <f ca="1">IF($C36&gt;=0.5,"P","F")</f>
        <v>P</v>
      </c>
      <c r="F38" s="11" t="s">
        <v>59</v>
      </c>
      <c r="G38" s="7" t="s">
        <v>10</v>
      </c>
      <c r="H38" s="7" t="s">
        <v>10</v>
      </c>
      <c r="I38" s="7" t="s">
        <v>10</v>
      </c>
      <c r="J38" s="7" t="s">
        <v>10</v>
      </c>
      <c r="K38" s="7" t="s">
        <v>10</v>
      </c>
      <c r="L38" s="7" t="s">
        <v>10</v>
      </c>
      <c r="M38" s="7" t="s">
        <v>10</v>
      </c>
      <c r="N38" s="7" t="s">
        <v>10</v>
      </c>
      <c r="O38" s="7" t="s">
        <v>10</v>
      </c>
      <c r="P38" s="7" t="s">
        <v>10</v>
      </c>
      <c r="Q38" s="7" t="s">
        <v>10</v>
      </c>
      <c r="R38" s="7" t="s">
        <v>10</v>
      </c>
      <c r="S38" s="7" t="s">
        <v>10</v>
      </c>
      <c r="T38" s="7" t="s">
        <v>10</v>
      </c>
      <c r="U38" s="7" t="s">
        <v>10</v>
      </c>
      <c r="V38" s="7" t="s">
        <v>10</v>
      </c>
      <c r="W38" s="7" t="s">
        <v>10</v>
      </c>
      <c r="X38" s="7" t="s">
        <v>10</v>
      </c>
      <c r="Y38" s="7" t="s">
        <v>10</v>
      </c>
      <c r="Z38" s="7" t="s">
        <v>10</v>
      </c>
      <c r="AA38" s="7" t="s">
        <v>17</v>
      </c>
      <c r="AB38" s="7" t="s">
        <v>17</v>
      </c>
      <c r="AC38" s="7" t="s">
        <v>10</v>
      </c>
      <c r="AD38" s="7" t="s">
        <v>10</v>
      </c>
      <c r="AE38" s="7" t="s">
        <v>10</v>
      </c>
      <c r="AF38" s="7" t="s">
        <v>10</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24</v>
      </c>
      <c r="B39" s="7">
        <f t="shared" si="0"/>
        <v>26</v>
      </c>
      <c r="C39" s="8">
        <f ca="1">(COUNTIF(G39:OFFSET(G39,0,$D$2-1),"P")/$D$2)+(COUNTIF(G39:OFFSET(G39,0,$D$2-1),"X")/$D$2)</f>
        <v>0.92307692307692313</v>
      </c>
      <c r="D39" s="9" t="str">
        <f t="shared" ca="1" si="1"/>
        <v>PRESENTE</v>
      </c>
      <c r="E39" s="9"/>
      <c r="F39" s="11" t="s">
        <v>60</v>
      </c>
      <c r="G39" s="7" t="s">
        <v>10</v>
      </c>
      <c r="H39" s="7" t="s">
        <v>10</v>
      </c>
      <c r="I39" s="7" t="s">
        <v>10</v>
      </c>
      <c r="J39" s="7" t="s">
        <v>10</v>
      </c>
      <c r="K39" s="7" t="s">
        <v>10</v>
      </c>
      <c r="L39" s="7" t="s">
        <v>10</v>
      </c>
      <c r="M39" s="7" t="s">
        <v>10</v>
      </c>
      <c r="N39" s="7" t="s">
        <v>10</v>
      </c>
      <c r="O39" s="7" t="s">
        <v>10</v>
      </c>
      <c r="P39" s="7" t="s">
        <v>10</v>
      </c>
      <c r="Q39" s="7" t="s">
        <v>10</v>
      </c>
      <c r="R39" s="7" t="s">
        <v>10</v>
      </c>
      <c r="S39" s="7" t="s">
        <v>17</v>
      </c>
      <c r="T39" s="7" t="s">
        <v>10</v>
      </c>
      <c r="U39" s="7" t="s">
        <v>10</v>
      </c>
      <c r="V39" s="7" t="s">
        <v>10</v>
      </c>
      <c r="W39" s="7" t="s">
        <v>10</v>
      </c>
      <c r="X39" s="7" t="s">
        <v>10</v>
      </c>
      <c r="Y39" s="7" t="s">
        <v>10</v>
      </c>
      <c r="Z39" s="7" t="s">
        <v>10</v>
      </c>
      <c r="AA39" s="7" t="s">
        <v>10</v>
      </c>
      <c r="AB39" s="7" t="s">
        <v>10</v>
      </c>
      <c r="AC39" s="7" t="s">
        <v>10</v>
      </c>
      <c r="AD39" s="7" t="s">
        <v>10</v>
      </c>
      <c r="AE39" s="7" t="s">
        <v>10</v>
      </c>
      <c r="AF39" s="7" t="s">
        <v>17</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26</v>
      </c>
      <c r="B40" s="7">
        <f t="shared" si="0"/>
        <v>26</v>
      </c>
      <c r="C40" s="8">
        <f ca="1">(COUNTIF(G40:OFFSET(G40,0,$D$2-1),"P")/$D$2)+(COUNTIF(G40:OFFSET(G40,0,$D$2-1),"X")/$D$2)</f>
        <v>1</v>
      </c>
      <c r="D40" s="9" t="str">
        <f t="shared" ca="1" si="1"/>
        <v>PRESENTE</v>
      </c>
      <c r="E40" s="9" t="str">
        <f ca="1">IF($C34&gt;=0.5,"P","F")</f>
        <v>P</v>
      </c>
      <c r="F40" s="11" t="s">
        <v>61</v>
      </c>
      <c r="G40" s="7" t="s">
        <v>10</v>
      </c>
      <c r="H40" s="7" t="s">
        <v>10</v>
      </c>
      <c r="I40" s="7" t="s">
        <v>10</v>
      </c>
      <c r="J40" s="7" t="s">
        <v>10</v>
      </c>
      <c r="K40" s="7" t="s">
        <v>10</v>
      </c>
      <c r="L40" s="7" t="s">
        <v>10</v>
      </c>
      <c r="M40" s="7" t="s">
        <v>10</v>
      </c>
      <c r="N40" s="7" t="s">
        <v>10</v>
      </c>
      <c r="O40" s="7" t="s">
        <v>10</v>
      </c>
      <c r="P40" s="7" t="s">
        <v>10</v>
      </c>
      <c r="Q40" s="7" t="s">
        <v>10</v>
      </c>
      <c r="R40" s="7" t="s">
        <v>10</v>
      </c>
      <c r="S40" s="7" t="s">
        <v>10</v>
      </c>
      <c r="T40" s="7" t="s">
        <v>10</v>
      </c>
      <c r="U40" s="7" t="s">
        <v>10</v>
      </c>
      <c r="V40" s="7" t="s">
        <v>10</v>
      </c>
      <c r="W40" s="7" t="s">
        <v>10</v>
      </c>
      <c r="X40" s="7" t="s">
        <v>10</v>
      </c>
      <c r="Y40" s="7" t="s">
        <v>10</v>
      </c>
      <c r="Z40" s="7" t="s">
        <v>10</v>
      </c>
      <c r="AA40" s="7" t="s">
        <v>10</v>
      </c>
      <c r="AB40" s="7" t="s">
        <v>10</v>
      </c>
      <c r="AC40" s="7" t="s">
        <v>10</v>
      </c>
      <c r="AD40" s="7" t="s">
        <v>10</v>
      </c>
      <c r="AE40" s="7" t="s">
        <v>10</v>
      </c>
      <c r="AF40" s="7" t="s">
        <v>10</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25</v>
      </c>
      <c r="B41" s="7">
        <f t="shared" si="0"/>
        <v>26</v>
      </c>
      <c r="C41" s="8">
        <f ca="1">(COUNTIF(G41:OFFSET(G41,0,$D$2-1),"P")/$D$2)+(COUNTIF(G41:OFFSET(G41,0,$D$2-1),"X")/$D$2)</f>
        <v>0.96153846153846156</v>
      </c>
      <c r="D41" s="9" t="str">
        <f t="shared" ca="1" si="1"/>
        <v>PRESENTE</v>
      </c>
      <c r="E41" s="9" t="str">
        <f ca="1">IF($C40&gt;=0.5,"P","F")</f>
        <v>P</v>
      </c>
      <c r="F41" s="11" t="s">
        <v>62</v>
      </c>
      <c r="G41" s="7" t="s">
        <v>10</v>
      </c>
      <c r="H41" s="7" t="s">
        <v>10</v>
      </c>
      <c r="I41" s="7" t="s">
        <v>10</v>
      </c>
      <c r="J41" s="7" t="s">
        <v>10</v>
      </c>
      <c r="K41" s="7" t="s">
        <v>10</v>
      </c>
      <c r="L41" s="7" t="s">
        <v>10</v>
      </c>
      <c r="M41" s="7" t="s">
        <v>10</v>
      </c>
      <c r="N41" s="7" t="s">
        <v>10</v>
      </c>
      <c r="O41" s="7" t="s">
        <v>10</v>
      </c>
      <c r="P41" s="7" t="s">
        <v>10</v>
      </c>
      <c r="Q41" s="7" t="s">
        <v>10</v>
      </c>
      <c r="R41" s="7" t="s">
        <v>10</v>
      </c>
      <c r="S41" s="7" t="s">
        <v>10</v>
      </c>
      <c r="T41" s="7" t="s">
        <v>10</v>
      </c>
      <c r="U41" s="7" t="s">
        <v>10</v>
      </c>
      <c r="V41" s="7" t="s">
        <v>10</v>
      </c>
      <c r="W41" s="7" t="s">
        <v>10</v>
      </c>
      <c r="X41" s="7" t="s">
        <v>10</v>
      </c>
      <c r="Y41" s="7" t="s">
        <v>10</v>
      </c>
      <c r="Z41" s="7" t="s">
        <v>10</v>
      </c>
      <c r="AA41" s="7" t="s">
        <v>10</v>
      </c>
      <c r="AB41" s="7" t="s">
        <v>10</v>
      </c>
      <c r="AC41" s="7" t="s">
        <v>17</v>
      </c>
      <c r="AD41" s="7" t="s">
        <v>10</v>
      </c>
      <c r="AE41" s="7" t="s">
        <v>10</v>
      </c>
      <c r="AF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26</v>
      </c>
      <c r="B42" s="7">
        <f t="shared" si="0"/>
        <v>26</v>
      </c>
      <c r="C42" s="8">
        <f ca="1">(COUNTIF(G42:OFFSET(G42,0,$D$2-1),"P")/$D$2)+(COUNTIF(G42:OFFSET(G42,0,$D$2-1),"X")/$D$2)</f>
        <v>1</v>
      </c>
      <c r="D42" s="9" t="str">
        <f t="shared" ca="1" si="1"/>
        <v>PRESENTE</v>
      </c>
      <c r="E42" s="9" t="str">
        <f ca="1">IF($C42&gt;=0.5,"P","F")</f>
        <v>P</v>
      </c>
      <c r="F42" s="11" t="s">
        <v>63</v>
      </c>
      <c r="G42" s="7" t="s">
        <v>10</v>
      </c>
      <c r="H42" s="7" t="s">
        <v>10</v>
      </c>
      <c r="I42" s="7" t="s">
        <v>10</v>
      </c>
      <c r="J42" s="7" t="s">
        <v>10</v>
      </c>
      <c r="K42" s="7" t="s">
        <v>10</v>
      </c>
      <c r="L42" s="7" t="s">
        <v>10</v>
      </c>
      <c r="M42" s="7" t="s">
        <v>10</v>
      </c>
      <c r="N42" s="7" t="s">
        <v>10</v>
      </c>
      <c r="O42" s="7" t="s">
        <v>10</v>
      </c>
      <c r="P42" s="7" t="s">
        <v>10</v>
      </c>
      <c r="Q42" s="7" t="s">
        <v>10</v>
      </c>
      <c r="R42" s="7" t="s">
        <v>10</v>
      </c>
      <c r="S42" s="7" t="s">
        <v>10</v>
      </c>
      <c r="T42" s="7" t="s">
        <v>10</v>
      </c>
      <c r="U42" s="7" t="s">
        <v>10</v>
      </c>
      <c r="V42" s="7" t="s">
        <v>10</v>
      </c>
      <c r="W42" s="7" t="s">
        <v>10</v>
      </c>
      <c r="X42" s="7" t="s">
        <v>10</v>
      </c>
      <c r="Y42" s="7" t="s">
        <v>10</v>
      </c>
      <c r="Z42" s="7" t="s">
        <v>10</v>
      </c>
      <c r="AA42" s="7" t="s">
        <v>10</v>
      </c>
      <c r="AB42" s="7" t="s">
        <v>10</v>
      </c>
      <c r="AC42" s="7" t="s">
        <v>10</v>
      </c>
      <c r="AD42" s="7" t="s">
        <v>10</v>
      </c>
      <c r="AE42" s="7" t="s">
        <v>10</v>
      </c>
      <c r="AF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26</v>
      </c>
      <c r="B43" s="7">
        <f t="shared" si="0"/>
        <v>26</v>
      </c>
      <c r="C43" s="8">
        <f ca="1">(COUNTIF(G43:OFFSET(G43,0,$D$2-1),"P")/$D$2)+(COUNTIF(G43:OFFSET(G43,0,$D$2-1),"X")/$D$2)</f>
        <v>1</v>
      </c>
      <c r="D43" s="9" t="str">
        <f t="shared" ca="1" si="1"/>
        <v>PRESENTE</v>
      </c>
      <c r="E43" s="9" t="str">
        <f ca="1">IF($C43&gt;=0.5,"P","F")</f>
        <v>P</v>
      </c>
      <c r="F43" s="11" t="s">
        <v>64</v>
      </c>
      <c r="G43" s="7" t="s">
        <v>10</v>
      </c>
      <c r="H43" s="7" t="s">
        <v>10</v>
      </c>
      <c r="I43" s="7" t="s">
        <v>10</v>
      </c>
      <c r="J43" s="7" t="s">
        <v>10</v>
      </c>
      <c r="K43" s="7" t="s">
        <v>10</v>
      </c>
      <c r="L43" s="7" t="s">
        <v>10</v>
      </c>
      <c r="M43" s="7" t="s">
        <v>10</v>
      </c>
      <c r="N43" s="7" t="s">
        <v>10</v>
      </c>
      <c r="O43" s="7" t="s">
        <v>10</v>
      </c>
      <c r="P43" s="7" t="s">
        <v>10</v>
      </c>
      <c r="Q43" s="7" t="s">
        <v>10</v>
      </c>
      <c r="R43" s="7" t="s">
        <v>10</v>
      </c>
      <c r="S43" s="7" t="s">
        <v>10</v>
      </c>
      <c r="T43" s="7" t="s">
        <v>10</v>
      </c>
      <c r="U43" s="7" t="s">
        <v>10</v>
      </c>
      <c r="V43" s="7" t="s">
        <v>10</v>
      </c>
      <c r="W43" s="7" t="s">
        <v>10</v>
      </c>
      <c r="X43" s="7" t="s">
        <v>10</v>
      </c>
      <c r="Y43" s="7" t="s">
        <v>10</v>
      </c>
      <c r="Z43" s="7" t="s">
        <v>10</v>
      </c>
      <c r="AA43" s="7" t="s">
        <v>10</v>
      </c>
      <c r="AB43" s="7" t="s">
        <v>10</v>
      </c>
      <c r="AC43" s="7" t="s">
        <v>10</v>
      </c>
      <c r="AD43" s="7" t="s">
        <v>10</v>
      </c>
      <c r="AE43" s="7" t="s">
        <v>10</v>
      </c>
      <c r="AF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26</v>
      </c>
      <c r="B44" s="7">
        <f t="shared" si="0"/>
        <v>26</v>
      </c>
      <c r="C44" s="8">
        <f ca="1">(COUNTIF(G44:OFFSET(G44,0,$D$2-1),"P")/$D$2)+(COUNTIF(G44:OFFSET(G44,0,$D$2-1),"X")/$D$2)</f>
        <v>1</v>
      </c>
      <c r="D44" s="9" t="str">
        <f t="shared" ca="1" si="1"/>
        <v>PRESENTE</v>
      </c>
      <c r="E44" s="9" t="str">
        <f ca="1">IF($C44&gt;=0.5,"P","F")</f>
        <v>P</v>
      </c>
      <c r="F44" s="11" t="s">
        <v>65</v>
      </c>
      <c r="G44" s="7" t="s">
        <v>10</v>
      </c>
      <c r="H44" s="7" t="s">
        <v>10</v>
      </c>
      <c r="I44" s="7" t="s">
        <v>10</v>
      </c>
      <c r="J44" s="7" t="s">
        <v>10</v>
      </c>
      <c r="K44" s="7" t="s">
        <v>10</v>
      </c>
      <c r="L44" s="7" t="s">
        <v>10</v>
      </c>
      <c r="M44" s="7" t="s">
        <v>10</v>
      </c>
      <c r="N44" s="7" t="s">
        <v>10</v>
      </c>
      <c r="O44" s="7" t="s">
        <v>10</v>
      </c>
      <c r="P44" s="7" t="s">
        <v>10</v>
      </c>
      <c r="Q44" s="7" t="s">
        <v>10</v>
      </c>
      <c r="R44" s="7" t="s">
        <v>10</v>
      </c>
      <c r="S44" s="7" t="s">
        <v>10</v>
      </c>
      <c r="T44" s="7" t="s">
        <v>10</v>
      </c>
      <c r="U44" s="7" t="s">
        <v>10</v>
      </c>
      <c r="V44" s="7" t="s">
        <v>10</v>
      </c>
      <c r="W44" s="7" t="s">
        <v>10</v>
      </c>
      <c r="X44" s="7" t="s">
        <v>10</v>
      </c>
      <c r="Y44" s="7" t="s">
        <v>10</v>
      </c>
      <c r="Z44" s="7" t="s">
        <v>10</v>
      </c>
      <c r="AA44" s="7" t="s">
        <v>10</v>
      </c>
      <c r="AB44" s="7" t="s">
        <v>10</v>
      </c>
      <c r="AC44" s="7" t="s">
        <v>10</v>
      </c>
      <c r="AD44" s="7" t="s">
        <v>10</v>
      </c>
      <c r="AE44" s="7" t="s">
        <v>10</v>
      </c>
      <c r="AF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41</v>
      </c>
      <c r="H45" s="13">
        <f t="shared" ref="H45:I45" si="6">COUNTIF(H4:H44,"P")+COUNTIF(H4:H44,"X")</f>
        <v>41</v>
      </c>
      <c r="I45" s="13">
        <f t="shared" si="6"/>
        <v>41</v>
      </c>
      <c r="J45" s="13">
        <f t="shared" ref="J45:K45" si="7">COUNTIF(J4:J44,"P")+COUNTIF(J4:J44,"X")</f>
        <v>41</v>
      </c>
      <c r="K45" s="13">
        <f t="shared" si="7"/>
        <v>41</v>
      </c>
      <c r="L45" s="13">
        <f t="shared" ref="L45:M45" si="8">COUNTIF(L4:L44,"P")+COUNTIF(L4:L44,"X")</f>
        <v>41</v>
      </c>
      <c r="M45" s="13">
        <f t="shared" si="8"/>
        <v>41</v>
      </c>
      <c r="N45" s="13">
        <f t="shared" ref="N45:O45" si="9">COUNTIF(N4:N44,"P")+COUNTIF(N4:N44,"X")</f>
        <v>40</v>
      </c>
      <c r="O45" s="13">
        <f t="shared" si="9"/>
        <v>41</v>
      </c>
      <c r="P45" s="13">
        <f t="shared" ref="P45:S45" si="10">COUNTIF(P4:P44,"P")+COUNTIF(P4:P44,"X")</f>
        <v>41</v>
      </c>
      <c r="Q45" s="13">
        <f t="shared" si="10"/>
        <v>41</v>
      </c>
      <c r="R45" s="13">
        <f t="shared" si="10"/>
        <v>41</v>
      </c>
      <c r="S45" s="13">
        <f t="shared" si="10"/>
        <v>38</v>
      </c>
      <c r="T45" s="13">
        <f t="shared" ref="T45:U45" si="11">COUNTIF(T4:T44,"P")+COUNTIF(T4:T44,"X")</f>
        <v>41</v>
      </c>
      <c r="U45" s="13">
        <f t="shared" si="11"/>
        <v>41</v>
      </c>
      <c r="V45" s="13">
        <f t="shared" ref="V45:W45" si="12">COUNTIF(V4:V44,"P")+COUNTIF(V4:V44,"X")</f>
        <v>41</v>
      </c>
      <c r="W45" s="13">
        <f t="shared" si="12"/>
        <v>41</v>
      </c>
      <c r="X45" s="13">
        <f t="shared" ref="X45:Y45" si="13">COUNTIF(X4:X44,"P")+COUNTIF(X4:X44,"X")</f>
        <v>41</v>
      </c>
      <c r="Y45" s="13">
        <f t="shared" si="13"/>
        <v>41</v>
      </c>
      <c r="Z45" s="13">
        <f t="shared" ref="Z45:AA45" si="14">COUNTIF(Z4:Z44,"P")+COUNTIF(Z4:Z44,"X")</f>
        <v>41</v>
      </c>
      <c r="AA45" s="13">
        <f t="shared" si="14"/>
        <v>40</v>
      </c>
      <c r="AB45" s="13">
        <f t="shared" ref="AB45:AC45" si="15">COUNTIF(AB4:AB44,"P")+COUNTIF(AB4:AB44,"X")</f>
        <v>39</v>
      </c>
      <c r="AC45" s="13">
        <f t="shared" si="15"/>
        <v>39</v>
      </c>
      <c r="AD45" s="13">
        <f t="shared" ref="AD45:AE45" si="16">COUNTIF(AD4:AD44,"P")+COUNTIF(AD4:AD44,"X")</f>
        <v>41</v>
      </c>
      <c r="AE45" s="13">
        <f t="shared" si="16"/>
        <v>41</v>
      </c>
      <c r="AF45" s="13">
        <f t="shared" ref="AF45" si="17">COUNTIF(AF4:AF44,"P")+COUNTIF(AF4:AF44,"X")</f>
        <v>37</v>
      </c>
      <c r="AG45" s="13">
        <f t="shared" ref="AG45:BH45" si="18">COUNTIF(AG4:AG44,"P")+COUNTIF(AG4:AG44,"X")</f>
        <v>0</v>
      </c>
      <c r="AH45" s="13">
        <f t="shared" si="18"/>
        <v>0</v>
      </c>
      <c r="AI45" s="13">
        <f t="shared" si="18"/>
        <v>0</v>
      </c>
      <c r="AJ45" s="13">
        <f t="shared" si="18"/>
        <v>0</v>
      </c>
      <c r="AK45" s="13">
        <f t="shared" si="18"/>
        <v>0</v>
      </c>
      <c r="AL45" s="13">
        <f t="shared" si="18"/>
        <v>0</v>
      </c>
      <c r="AM45" s="13">
        <f t="shared" si="18"/>
        <v>0</v>
      </c>
      <c r="AN45" s="13">
        <f t="shared" si="18"/>
        <v>0</v>
      </c>
      <c r="AO45" s="13">
        <f t="shared" si="18"/>
        <v>0</v>
      </c>
      <c r="AP45" s="13">
        <f t="shared" si="18"/>
        <v>0</v>
      </c>
      <c r="AQ45" s="13">
        <f t="shared" si="18"/>
        <v>0</v>
      </c>
      <c r="AR45" s="13">
        <f t="shared" si="18"/>
        <v>0</v>
      </c>
      <c r="AS45" s="13">
        <f t="shared" si="18"/>
        <v>0</v>
      </c>
      <c r="AT45" s="13">
        <f t="shared" si="18"/>
        <v>0</v>
      </c>
      <c r="AU45" s="13">
        <f t="shared" si="18"/>
        <v>0</v>
      </c>
      <c r="AV45" s="13">
        <f t="shared" si="18"/>
        <v>0</v>
      </c>
      <c r="AW45" s="13">
        <f t="shared" si="18"/>
        <v>0</v>
      </c>
      <c r="AX45" s="13">
        <f t="shared" si="18"/>
        <v>0</v>
      </c>
      <c r="AY45" s="13">
        <f t="shared" si="18"/>
        <v>0</v>
      </c>
      <c r="AZ45" s="13">
        <f t="shared" si="18"/>
        <v>0</v>
      </c>
      <c r="BA45" s="13">
        <f t="shared" si="18"/>
        <v>0</v>
      </c>
      <c r="BB45" s="13">
        <f t="shared" si="18"/>
        <v>0</v>
      </c>
      <c r="BC45" s="13">
        <f t="shared" si="18"/>
        <v>0</v>
      </c>
      <c r="BD45" s="13">
        <f t="shared" si="18"/>
        <v>0</v>
      </c>
      <c r="BE45" s="13">
        <f t="shared" si="18"/>
        <v>0</v>
      </c>
      <c r="BF45" s="13">
        <f t="shared" si="18"/>
        <v>0</v>
      </c>
      <c r="BG45" s="13">
        <f t="shared" si="18"/>
        <v>0</v>
      </c>
      <c r="BH45" s="13">
        <f t="shared" si="18"/>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32" ht="15" x14ac:dyDescent="0.25">
      <c r="D49" s="15" t="s">
        <v>17</v>
      </c>
      <c r="E49" s="15"/>
      <c r="F49" s="16" t="s">
        <v>18</v>
      </c>
    </row>
    <row r="50" spans="1:32" ht="15" x14ac:dyDescent="0.25">
      <c r="D50" s="15" t="s">
        <v>19</v>
      </c>
      <c r="E50" s="15"/>
      <c r="F50" s="16" t="s">
        <v>20</v>
      </c>
    </row>
    <row r="51" spans="1:32" ht="15" x14ac:dyDescent="0.25">
      <c r="D51" s="15" t="s">
        <v>21</v>
      </c>
      <c r="E51" s="15"/>
      <c r="F51" s="16" t="s">
        <v>22</v>
      </c>
    </row>
    <row r="52" spans="1:32" ht="15" x14ac:dyDescent="0.25">
      <c r="D52" s="15" t="s">
        <v>23</v>
      </c>
      <c r="E52" s="15"/>
      <c r="F52" s="16" t="s">
        <v>24</v>
      </c>
    </row>
    <row r="53" spans="1:32" ht="15" x14ac:dyDescent="0.25">
      <c r="D53" s="15" t="s">
        <v>25</v>
      </c>
      <c r="E53" s="15"/>
      <c r="F53" s="2" t="s">
        <v>26</v>
      </c>
    </row>
    <row r="54" spans="1:32" ht="15.75" thickBot="1" x14ac:dyDescent="0.3">
      <c r="D54" s="2"/>
      <c r="E54" s="2"/>
      <c r="F54" s="2"/>
    </row>
    <row r="55" spans="1:32" ht="24" customHeight="1" thickBot="1" x14ac:dyDescent="0.25">
      <c r="A55" s="20" t="s">
        <v>27</v>
      </c>
      <c r="B55" s="20"/>
      <c r="C55" s="20"/>
      <c r="D55" s="20"/>
      <c r="E55" s="20"/>
      <c r="F55" s="20"/>
      <c r="G55" s="20"/>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ht="13.5" thickBot="1" x14ac:dyDescent="0.25"/>
    <row r="57" spans="1:32" ht="24" customHeight="1" thickBot="1" x14ac:dyDescent="0.25">
      <c r="A57" s="20" t="s">
        <v>28</v>
      </c>
      <c r="B57" s="20"/>
      <c r="C57" s="20"/>
      <c r="D57" s="20"/>
      <c r="E57" s="20"/>
      <c r="F57" s="20"/>
      <c r="G57" s="20"/>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row>
    <row r="58" spans="1:32" ht="15" x14ac:dyDescent="0.25">
      <c r="D58" s="2"/>
      <c r="E58" s="2"/>
      <c r="F58" s="2"/>
    </row>
    <row r="59" spans="1:32" ht="15" x14ac:dyDescent="0.25">
      <c r="D59" s="2"/>
      <c r="E59" s="2"/>
      <c r="F59" s="2"/>
    </row>
    <row r="60" spans="1:32" ht="15" x14ac:dyDescent="0.25">
      <c r="D60" s="2"/>
      <c r="E60" s="2"/>
      <c r="F60" s="2"/>
    </row>
    <row r="61" spans="1:32" ht="15" x14ac:dyDescent="0.25">
      <c r="D61" s="2"/>
      <c r="E61" s="2"/>
      <c r="F61" s="2"/>
    </row>
    <row r="62" spans="1:32" ht="15" x14ac:dyDescent="0.25">
      <c r="D62" s="2"/>
      <c r="E62" s="2"/>
      <c r="F62" s="2"/>
    </row>
    <row r="63" spans="1:32" ht="15" x14ac:dyDescent="0.25">
      <c r="D63" s="2"/>
      <c r="E63" s="2"/>
      <c r="F63" s="2"/>
    </row>
    <row r="64" spans="1:32"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AG3:IN32">
    <cfRule type="cellIs" dxfId="314" priority="569" operator="equal">
      <formula>"X"</formula>
    </cfRule>
    <cfRule type="cellIs" dxfId="313" priority="570" operator="equal">
      <formula>"F"</formula>
    </cfRule>
    <cfRule type="cellIs" dxfId="312" priority="571" operator="equal">
      <formula>"P"</formula>
    </cfRule>
  </conditionalFormatting>
  <conditionalFormatting sqref="A4:E44 G4:G44 AG33:IN65536">
    <cfRule type="cellIs" dxfId="311" priority="340" operator="equal">
      <formula>"X"</formula>
    </cfRule>
    <cfRule type="cellIs" dxfId="310" priority="341" operator="equal">
      <formula>"F"</formula>
    </cfRule>
    <cfRule type="cellIs" dxfId="309" priority="342" operator="equal">
      <formula>"P"</formula>
    </cfRule>
  </conditionalFormatting>
  <conditionalFormatting sqref="A45:G65536">
    <cfRule type="cellIs" dxfId="308" priority="361" operator="equal">
      <formula>"X"</formula>
    </cfRule>
    <cfRule type="cellIs" dxfId="307" priority="362" operator="equal">
      <formula>"F"</formula>
    </cfRule>
    <cfRule type="cellIs" dxfId="306" priority="363" operator="equal">
      <formula>"P"</formula>
    </cfRule>
  </conditionalFormatting>
  <conditionalFormatting sqref="G1:G3">
    <cfRule type="cellIs" dxfId="305" priority="578" operator="equal">
      <formula>"X"</formula>
    </cfRule>
    <cfRule type="cellIs" dxfId="304" priority="579" operator="equal">
      <formula>"F"</formula>
    </cfRule>
    <cfRule type="cellIs" dxfId="303" priority="580" operator="equal">
      <formula>"P"</formula>
    </cfRule>
  </conditionalFormatting>
  <conditionalFormatting sqref="AG1:IN2">
    <cfRule type="cellIs" dxfId="302" priority="352" operator="equal">
      <formula>"X"</formula>
    </cfRule>
    <cfRule type="cellIs" dxfId="301" priority="353" operator="equal">
      <formula>"F"</formula>
    </cfRule>
    <cfRule type="cellIs" dxfId="300" priority="354" operator="equal">
      <formula>"P"</formula>
    </cfRule>
  </conditionalFormatting>
  <conditionalFormatting sqref="H35">
    <cfRule type="cellIs" dxfId="299" priority="298" operator="equal">
      <formula>"X"</formula>
    </cfRule>
    <cfRule type="cellIs" dxfId="298" priority="299" operator="equal">
      <formula>"F"</formula>
    </cfRule>
    <cfRule type="cellIs" dxfId="297" priority="300" operator="equal">
      <formula>"P"</formula>
    </cfRule>
  </conditionalFormatting>
  <conditionalFormatting sqref="H42 H45 H1:H2">
    <cfRule type="cellIs" dxfId="296" priority="295" operator="equal">
      <formula>"X"</formula>
    </cfRule>
    <cfRule type="cellIs" dxfId="295" priority="296" operator="equal">
      <formula>"F"</formula>
    </cfRule>
    <cfRule type="cellIs" dxfId="294" priority="297" operator="equal">
      <formula>"P"</formula>
    </cfRule>
  </conditionalFormatting>
  <conditionalFormatting sqref="H4:H34 H43:H44 H36:H41">
    <cfRule type="cellIs" dxfId="293" priority="289" operator="equal">
      <formula>"X"</formula>
    </cfRule>
    <cfRule type="cellIs" dxfId="292" priority="290" operator="equal">
      <formula>"F"</formula>
    </cfRule>
    <cfRule type="cellIs" dxfId="291" priority="291" operator="equal">
      <formula>"P"</formula>
    </cfRule>
  </conditionalFormatting>
  <conditionalFormatting sqref="H46:H65536">
    <cfRule type="cellIs" dxfId="290" priority="292" operator="equal">
      <formula>"X"</formula>
    </cfRule>
    <cfRule type="cellIs" dxfId="289" priority="293" operator="equal">
      <formula>"F"</formula>
    </cfRule>
    <cfRule type="cellIs" dxfId="288" priority="294" operator="equal">
      <formula>"P"</formula>
    </cfRule>
  </conditionalFormatting>
  <conditionalFormatting sqref="I35">
    <cfRule type="cellIs" dxfId="287" priority="286" operator="equal">
      <formula>"X"</formula>
    </cfRule>
    <cfRule type="cellIs" dxfId="286" priority="287" operator="equal">
      <formula>"F"</formula>
    </cfRule>
    <cfRule type="cellIs" dxfId="285" priority="288" operator="equal">
      <formula>"P"</formula>
    </cfRule>
  </conditionalFormatting>
  <conditionalFormatting sqref="I42 I45 I1:I2">
    <cfRule type="cellIs" dxfId="284" priority="283" operator="equal">
      <formula>"X"</formula>
    </cfRule>
    <cfRule type="cellIs" dxfId="283" priority="284" operator="equal">
      <formula>"F"</formula>
    </cfRule>
    <cfRule type="cellIs" dxfId="282" priority="285" operator="equal">
      <formula>"P"</formula>
    </cfRule>
  </conditionalFormatting>
  <conditionalFormatting sqref="I4:I34 I43:I44 I36:I41">
    <cfRule type="cellIs" dxfId="281" priority="277" operator="equal">
      <formula>"X"</formula>
    </cfRule>
    <cfRule type="cellIs" dxfId="280" priority="278" operator="equal">
      <formula>"F"</formula>
    </cfRule>
    <cfRule type="cellIs" dxfId="279" priority="279" operator="equal">
      <formula>"P"</formula>
    </cfRule>
  </conditionalFormatting>
  <conditionalFormatting sqref="I46:I65536">
    <cfRule type="cellIs" dxfId="278" priority="280" operator="equal">
      <formula>"X"</formula>
    </cfRule>
    <cfRule type="cellIs" dxfId="277" priority="281" operator="equal">
      <formula>"F"</formula>
    </cfRule>
    <cfRule type="cellIs" dxfId="276" priority="282" operator="equal">
      <formula>"P"</formula>
    </cfRule>
  </conditionalFormatting>
  <conditionalFormatting sqref="J35">
    <cfRule type="cellIs" dxfId="275" priority="274" operator="equal">
      <formula>"X"</formula>
    </cfRule>
    <cfRule type="cellIs" dxfId="274" priority="275" operator="equal">
      <formula>"F"</formula>
    </cfRule>
    <cfRule type="cellIs" dxfId="273" priority="276" operator="equal">
      <formula>"P"</formula>
    </cfRule>
  </conditionalFormatting>
  <conditionalFormatting sqref="J42 J45 J1:J2">
    <cfRule type="cellIs" dxfId="272" priority="271" operator="equal">
      <formula>"X"</formula>
    </cfRule>
    <cfRule type="cellIs" dxfId="271" priority="272" operator="equal">
      <formula>"F"</formula>
    </cfRule>
    <cfRule type="cellIs" dxfId="270" priority="273" operator="equal">
      <formula>"P"</formula>
    </cfRule>
  </conditionalFormatting>
  <conditionalFormatting sqref="J4:J34 J43:J44 J36:J41">
    <cfRule type="cellIs" dxfId="269" priority="265" operator="equal">
      <formula>"X"</formula>
    </cfRule>
    <cfRule type="cellIs" dxfId="268" priority="266" operator="equal">
      <formula>"F"</formula>
    </cfRule>
    <cfRule type="cellIs" dxfId="267" priority="267" operator="equal">
      <formula>"P"</formula>
    </cfRule>
  </conditionalFormatting>
  <conditionalFormatting sqref="J46:J65536">
    <cfRule type="cellIs" dxfId="266" priority="268" operator="equal">
      <formula>"X"</formula>
    </cfRule>
    <cfRule type="cellIs" dxfId="265" priority="269" operator="equal">
      <formula>"F"</formula>
    </cfRule>
    <cfRule type="cellIs" dxfId="264" priority="270" operator="equal">
      <formula>"P"</formula>
    </cfRule>
  </conditionalFormatting>
  <conditionalFormatting sqref="K35">
    <cfRule type="cellIs" dxfId="263" priority="262" operator="equal">
      <formula>"X"</formula>
    </cfRule>
    <cfRule type="cellIs" dxfId="262" priority="263" operator="equal">
      <formula>"F"</formula>
    </cfRule>
    <cfRule type="cellIs" dxfId="261" priority="264" operator="equal">
      <formula>"P"</formula>
    </cfRule>
  </conditionalFormatting>
  <conditionalFormatting sqref="K42 K45 K1:K2">
    <cfRule type="cellIs" dxfId="260" priority="259" operator="equal">
      <formula>"X"</formula>
    </cfRule>
    <cfRule type="cellIs" dxfId="259" priority="260" operator="equal">
      <formula>"F"</formula>
    </cfRule>
    <cfRule type="cellIs" dxfId="258" priority="261" operator="equal">
      <formula>"P"</formula>
    </cfRule>
  </conditionalFormatting>
  <conditionalFormatting sqref="K4:K34 K43:K44 K36:K41">
    <cfRule type="cellIs" dxfId="257" priority="253" operator="equal">
      <formula>"X"</formula>
    </cfRule>
    <cfRule type="cellIs" dxfId="256" priority="254" operator="equal">
      <formula>"F"</formula>
    </cfRule>
    <cfRule type="cellIs" dxfId="255" priority="255" operator="equal">
      <formula>"P"</formula>
    </cfRule>
  </conditionalFormatting>
  <conditionalFormatting sqref="K46:K65536">
    <cfRule type="cellIs" dxfId="254" priority="256" operator="equal">
      <formula>"X"</formula>
    </cfRule>
    <cfRule type="cellIs" dxfId="253" priority="257" operator="equal">
      <formula>"F"</formula>
    </cfRule>
    <cfRule type="cellIs" dxfId="252" priority="258" operator="equal">
      <formula>"P"</formula>
    </cfRule>
  </conditionalFormatting>
  <conditionalFormatting sqref="L35">
    <cfRule type="cellIs" dxfId="251" priority="250" operator="equal">
      <formula>"X"</formula>
    </cfRule>
    <cfRule type="cellIs" dxfId="250" priority="251" operator="equal">
      <formula>"F"</formula>
    </cfRule>
    <cfRule type="cellIs" dxfId="249" priority="252" operator="equal">
      <formula>"P"</formula>
    </cfRule>
  </conditionalFormatting>
  <conditionalFormatting sqref="L42 L45 L1:L2">
    <cfRule type="cellIs" dxfId="248" priority="247" operator="equal">
      <formula>"X"</formula>
    </cfRule>
    <cfRule type="cellIs" dxfId="247" priority="248" operator="equal">
      <formula>"F"</formula>
    </cfRule>
    <cfRule type="cellIs" dxfId="246" priority="249" operator="equal">
      <formula>"P"</formula>
    </cfRule>
  </conditionalFormatting>
  <conditionalFormatting sqref="L4:L34 L43:L44 L36:L41">
    <cfRule type="cellIs" dxfId="245" priority="241" operator="equal">
      <formula>"X"</formula>
    </cfRule>
    <cfRule type="cellIs" dxfId="244" priority="242" operator="equal">
      <formula>"F"</formula>
    </cfRule>
    <cfRule type="cellIs" dxfId="243" priority="243" operator="equal">
      <formula>"P"</formula>
    </cfRule>
  </conditionalFormatting>
  <conditionalFormatting sqref="L46:L65536">
    <cfRule type="cellIs" dxfId="242" priority="244" operator="equal">
      <formula>"X"</formula>
    </cfRule>
    <cfRule type="cellIs" dxfId="241" priority="245" operator="equal">
      <formula>"F"</formula>
    </cfRule>
    <cfRule type="cellIs" dxfId="240" priority="246" operator="equal">
      <formula>"P"</formula>
    </cfRule>
  </conditionalFormatting>
  <conditionalFormatting sqref="M35">
    <cfRule type="cellIs" dxfId="239" priority="238" operator="equal">
      <formula>"X"</formula>
    </cfRule>
    <cfRule type="cellIs" dxfId="238" priority="239" operator="equal">
      <formula>"F"</formula>
    </cfRule>
    <cfRule type="cellIs" dxfId="237" priority="240" operator="equal">
      <formula>"P"</formula>
    </cfRule>
  </conditionalFormatting>
  <conditionalFormatting sqref="M42 M45 M1:M2">
    <cfRule type="cellIs" dxfId="236" priority="235" operator="equal">
      <formula>"X"</formula>
    </cfRule>
    <cfRule type="cellIs" dxfId="235" priority="236" operator="equal">
      <formula>"F"</formula>
    </cfRule>
    <cfRule type="cellIs" dxfId="234" priority="237" operator="equal">
      <formula>"P"</formula>
    </cfRule>
  </conditionalFormatting>
  <conditionalFormatting sqref="M4:M34 M43:M44 M36:M41">
    <cfRule type="cellIs" dxfId="233" priority="229" operator="equal">
      <formula>"X"</formula>
    </cfRule>
    <cfRule type="cellIs" dxfId="232" priority="230" operator="equal">
      <formula>"F"</formula>
    </cfRule>
    <cfRule type="cellIs" dxfId="231" priority="231" operator="equal">
      <formula>"P"</formula>
    </cfRule>
  </conditionalFormatting>
  <conditionalFormatting sqref="M46:M65536">
    <cfRule type="cellIs" dxfId="230" priority="232" operator="equal">
      <formula>"X"</formula>
    </cfRule>
    <cfRule type="cellIs" dxfId="229" priority="233" operator="equal">
      <formula>"F"</formula>
    </cfRule>
    <cfRule type="cellIs" dxfId="228" priority="234" operator="equal">
      <formula>"P"</formula>
    </cfRule>
  </conditionalFormatting>
  <conditionalFormatting sqref="N35">
    <cfRule type="cellIs" dxfId="227" priority="226" operator="equal">
      <formula>"X"</formula>
    </cfRule>
    <cfRule type="cellIs" dxfId="226" priority="227" operator="equal">
      <formula>"F"</formula>
    </cfRule>
    <cfRule type="cellIs" dxfId="225" priority="228" operator="equal">
      <formula>"P"</formula>
    </cfRule>
  </conditionalFormatting>
  <conditionalFormatting sqref="N42 N45 N1:N2">
    <cfRule type="cellIs" dxfId="224" priority="223" operator="equal">
      <formula>"X"</formula>
    </cfRule>
    <cfRule type="cellIs" dxfId="223" priority="224" operator="equal">
      <formula>"F"</formula>
    </cfRule>
    <cfRule type="cellIs" dxfId="222" priority="225" operator="equal">
      <formula>"P"</formula>
    </cfRule>
  </conditionalFormatting>
  <conditionalFormatting sqref="N4:N34 N43:N44 N36:N41">
    <cfRule type="cellIs" dxfId="221" priority="217" operator="equal">
      <formula>"X"</formula>
    </cfRule>
    <cfRule type="cellIs" dxfId="220" priority="218" operator="equal">
      <formula>"F"</formula>
    </cfRule>
    <cfRule type="cellIs" dxfId="219" priority="219" operator="equal">
      <formula>"P"</formula>
    </cfRule>
  </conditionalFormatting>
  <conditionalFormatting sqref="N46:N65536">
    <cfRule type="cellIs" dxfId="218" priority="220" operator="equal">
      <formula>"X"</formula>
    </cfRule>
    <cfRule type="cellIs" dxfId="217" priority="221" operator="equal">
      <formula>"F"</formula>
    </cfRule>
    <cfRule type="cellIs" dxfId="216" priority="222" operator="equal">
      <formula>"P"</formula>
    </cfRule>
  </conditionalFormatting>
  <conditionalFormatting sqref="O35">
    <cfRule type="cellIs" dxfId="215" priority="214" operator="equal">
      <formula>"X"</formula>
    </cfRule>
    <cfRule type="cellIs" dxfId="214" priority="215" operator="equal">
      <formula>"F"</formula>
    </cfRule>
    <cfRule type="cellIs" dxfId="213" priority="216" operator="equal">
      <formula>"P"</formula>
    </cfRule>
  </conditionalFormatting>
  <conditionalFormatting sqref="O42 O45 O1:O2">
    <cfRule type="cellIs" dxfId="212" priority="211" operator="equal">
      <formula>"X"</formula>
    </cfRule>
    <cfRule type="cellIs" dxfId="211" priority="212" operator="equal">
      <formula>"F"</formula>
    </cfRule>
    <cfRule type="cellIs" dxfId="210" priority="213" operator="equal">
      <formula>"P"</formula>
    </cfRule>
  </conditionalFormatting>
  <conditionalFormatting sqref="O4:O34 O43:O44 O36:O41">
    <cfRule type="cellIs" dxfId="209" priority="205" operator="equal">
      <formula>"X"</formula>
    </cfRule>
    <cfRule type="cellIs" dxfId="208" priority="206" operator="equal">
      <formula>"F"</formula>
    </cfRule>
    <cfRule type="cellIs" dxfId="207" priority="207" operator="equal">
      <formula>"P"</formula>
    </cfRule>
  </conditionalFormatting>
  <conditionalFormatting sqref="O46:O65536">
    <cfRule type="cellIs" dxfId="206" priority="208" operator="equal">
      <formula>"X"</formula>
    </cfRule>
    <cfRule type="cellIs" dxfId="205" priority="209" operator="equal">
      <formula>"F"</formula>
    </cfRule>
    <cfRule type="cellIs" dxfId="204" priority="210" operator="equal">
      <formula>"P"</formula>
    </cfRule>
  </conditionalFormatting>
  <conditionalFormatting sqref="P35">
    <cfRule type="cellIs" dxfId="203" priority="202" operator="equal">
      <formula>"X"</formula>
    </cfRule>
    <cfRule type="cellIs" dxfId="202" priority="203" operator="equal">
      <formula>"F"</formula>
    </cfRule>
    <cfRule type="cellIs" dxfId="201" priority="204" operator="equal">
      <formula>"P"</formula>
    </cfRule>
  </conditionalFormatting>
  <conditionalFormatting sqref="P42 P45 P1:P2">
    <cfRule type="cellIs" dxfId="200" priority="199" operator="equal">
      <formula>"X"</formula>
    </cfRule>
    <cfRule type="cellIs" dxfId="199" priority="200" operator="equal">
      <formula>"F"</formula>
    </cfRule>
    <cfRule type="cellIs" dxfId="198" priority="201" operator="equal">
      <formula>"P"</formula>
    </cfRule>
  </conditionalFormatting>
  <conditionalFormatting sqref="P4:P34 P43:P44 P36:P41">
    <cfRule type="cellIs" dxfId="197" priority="193" operator="equal">
      <formula>"X"</formula>
    </cfRule>
    <cfRule type="cellIs" dxfId="196" priority="194" operator="equal">
      <formula>"F"</formula>
    </cfRule>
    <cfRule type="cellIs" dxfId="195" priority="195" operator="equal">
      <formula>"P"</formula>
    </cfRule>
  </conditionalFormatting>
  <conditionalFormatting sqref="P46:P65536">
    <cfRule type="cellIs" dxfId="194" priority="196" operator="equal">
      <formula>"X"</formula>
    </cfRule>
    <cfRule type="cellIs" dxfId="193" priority="197" operator="equal">
      <formula>"F"</formula>
    </cfRule>
    <cfRule type="cellIs" dxfId="192" priority="198" operator="equal">
      <formula>"P"</formula>
    </cfRule>
  </conditionalFormatting>
  <conditionalFormatting sqref="Q35">
    <cfRule type="cellIs" dxfId="191" priority="190" operator="equal">
      <formula>"X"</formula>
    </cfRule>
    <cfRule type="cellIs" dxfId="190" priority="191" operator="equal">
      <formula>"F"</formula>
    </cfRule>
    <cfRule type="cellIs" dxfId="189" priority="192" operator="equal">
      <formula>"P"</formula>
    </cfRule>
  </conditionalFormatting>
  <conditionalFormatting sqref="Q42 Q45 Q1:Q2">
    <cfRule type="cellIs" dxfId="188" priority="187" operator="equal">
      <formula>"X"</formula>
    </cfRule>
    <cfRule type="cellIs" dxfId="187" priority="188" operator="equal">
      <formula>"F"</formula>
    </cfRule>
    <cfRule type="cellIs" dxfId="186" priority="189" operator="equal">
      <formula>"P"</formula>
    </cfRule>
  </conditionalFormatting>
  <conditionalFormatting sqref="Q4:Q34 Q43:Q44 Q36:Q41">
    <cfRule type="cellIs" dxfId="185" priority="181" operator="equal">
      <formula>"X"</formula>
    </cfRule>
    <cfRule type="cellIs" dxfId="184" priority="182" operator="equal">
      <formula>"F"</formula>
    </cfRule>
    <cfRule type="cellIs" dxfId="183" priority="183" operator="equal">
      <formula>"P"</formula>
    </cfRule>
  </conditionalFormatting>
  <conditionalFormatting sqref="Q46:Q65536">
    <cfRule type="cellIs" dxfId="182" priority="184" operator="equal">
      <formula>"X"</formula>
    </cfRule>
    <cfRule type="cellIs" dxfId="181" priority="185" operator="equal">
      <formula>"F"</formula>
    </cfRule>
    <cfRule type="cellIs" dxfId="180" priority="186" operator="equal">
      <formula>"P"</formula>
    </cfRule>
  </conditionalFormatting>
  <conditionalFormatting sqref="R35">
    <cfRule type="cellIs" dxfId="179" priority="178" operator="equal">
      <formula>"X"</formula>
    </cfRule>
    <cfRule type="cellIs" dxfId="178" priority="179" operator="equal">
      <formula>"F"</formula>
    </cfRule>
    <cfRule type="cellIs" dxfId="177" priority="180" operator="equal">
      <formula>"P"</formula>
    </cfRule>
  </conditionalFormatting>
  <conditionalFormatting sqref="R42 R45 R1:R2">
    <cfRule type="cellIs" dxfId="176" priority="175" operator="equal">
      <formula>"X"</formula>
    </cfRule>
    <cfRule type="cellIs" dxfId="175" priority="176" operator="equal">
      <formula>"F"</formula>
    </cfRule>
    <cfRule type="cellIs" dxfId="174" priority="177" operator="equal">
      <formula>"P"</formula>
    </cfRule>
  </conditionalFormatting>
  <conditionalFormatting sqref="R4:R34 R43:R44 R36:R41">
    <cfRule type="cellIs" dxfId="173" priority="169" operator="equal">
      <formula>"X"</formula>
    </cfRule>
    <cfRule type="cellIs" dxfId="172" priority="170" operator="equal">
      <formula>"F"</formula>
    </cfRule>
    <cfRule type="cellIs" dxfId="171" priority="171" operator="equal">
      <formula>"P"</formula>
    </cfRule>
  </conditionalFormatting>
  <conditionalFormatting sqref="R46:R65536">
    <cfRule type="cellIs" dxfId="170" priority="172" operator="equal">
      <formula>"X"</formula>
    </cfRule>
    <cfRule type="cellIs" dxfId="169" priority="173" operator="equal">
      <formula>"F"</formula>
    </cfRule>
    <cfRule type="cellIs" dxfId="168" priority="174" operator="equal">
      <formula>"P"</formula>
    </cfRule>
  </conditionalFormatting>
  <conditionalFormatting sqref="S35">
    <cfRule type="cellIs" dxfId="167" priority="166" operator="equal">
      <formula>"X"</formula>
    </cfRule>
    <cfRule type="cellIs" dxfId="166" priority="167" operator="equal">
      <formula>"F"</formula>
    </cfRule>
    <cfRule type="cellIs" dxfId="165" priority="168" operator="equal">
      <formula>"P"</formula>
    </cfRule>
  </conditionalFormatting>
  <conditionalFormatting sqref="S42 S45 S1:S2">
    <cfRule type="cellIs" dxfId="164" priority="163" operator="equal">
      <formula>"X"</formula>
    </cfRule>
    <cfRule type="cellIs" dxfId="163" priority="164" operator="equal">
      <formula>"F"</formula>
    </cfRule>
    <cfRule type="cellIs" dxfId="162" priority="165" operator="equal">
      <formula>"P"</formula>
    </cfRule>
  </conditionalFormatting>
  <conditionalFormatting sqref="S4:S34 S43:S44 S36:S41">
    <cfRule type="cellIs" dxfId="161" priority="157" operator="equal">
      <formula>"X"</formula>
    </cfRule>
    <cfRule type="cellIs" dxfId="160" priority="158" operator="equal">
      <formula>"F"</formula>
    </cfRule>
    <cfRule type="cellIs" dxfId="159" priority="159" operator="equal">
      <formula>"P"</formula>
    </cfRule>
  </conditionalFormatting>
  <conditionalFormatting sqref="S46:S65536">
    <cfRule type="cellIs" dxfId="158" priority="160" operator="equal">
      <formula>"X"</formula>
    </cfRule>
    <cfRule type="cellIs" dxfId="157" priority="161" operator="equal">
      <formula>"F"</formula>
    </cfRule>
    <cfRule type="cellIs" dxfId="156" priority="162" operator="equal">
      <formula>"P"</formula>
    </cfRule>
  </conditionalFormatting>
  <conditionalFormatting sqref="T35">
    <cfRule type="cellIs" dxfId="155" priority="154" operator="equal">
      <formula>"X"</formula>
    </cfRule>
    <cfRule type="cellIs" dxfId="154" priority="155" operator="equal">
      <formula>"F"</formula>
    </cfRule>
    <cfRule type="cellIs" dxfId="153" priority="156" operator="equal">
      <formula>"P"</formula>
    </cfRule>
  </conditionalFormatting>
  <conditionalFormatting sqref="T42 T45 T1:T2">
    <cfRule type="cellIs" dxfId="152" priority="151" operator="equal">
      <formula>"X"</formula>
    </cfRule>
    <cfRule type="cellIs" dxfId="151" priority="152" operator="equal">
      <formula>"F"</formula>
    </cfRule>
    <cfRule type="cellIs" dxfId="150" priority="153" operator="equal">
      <formula>"P"</formula>
    </cfRule>
  </conditionalFormatting>
  <conditionalFormatting sqref="T4:T34 T43:T44 T36:T41">
    <cfRule type="cellIs" dxfId="149" priority="145" operator="equal">
      <formula>"X"</formula>
    </cfRule>
    <cfRule type="cellIs" dxfId="148" priority="146" operator="equal">
      <formula>"F"</formula>
    </cfRule>
    <cfRule type="cellIs" dxfId="147" priority="147" operator="equal">
      <formula>"P"</formula>
    </cfRule>
  </conditionalFormatting>
  <conditionalFormatting sqref="T46:T65536">
    <cfRule type="cellIs" dxfId="146" priority="148" operator="equal">
      <formula>"X"</formula>
    </cfRule>
    <cfRule type="cellIs" dxfId="145" priority="149" operator="equal">
      <formula>"F"</formula>
    </cfRule>
    <cfRule type="cellIs" dxfId="144" priority="150" operator="equal">
      <formula>"P"</formula>
    </cfRule>
  </conditionalFormatting>
  <conditionalFormatting sqref="U35">
    <cfRule type="cellIs" dxfId="143" priority="142" operator="equal">
      <formula>"X"</formula>
    </cfRule>
    <cfRule type="cellIs" dxfId="142" priority="143" operator="equal">
      <formula>"F"</formula>
    </cfRule>
    <cfRule type="cellIs" dxfId="141" priority="144" operator="equal">
      <formula>"P"</formula>
    </cfRule>
  </conditionalFormatting>
  <conditionalFormatting sqref="U42 U45 U1:U2">
    <cfRule type="cellIs" dxfId="140" priority="139" operator="equal">
      <formula>"X"</formula>
    </cfRule>
    <cfRule type="cellIs" dxfId="139" priority="140" operator="equal">
      <formula>"F"</formula>
    </cfRule>
    <cfRule type="cellIs" dxfId="138" priority="141" operator="equal">
      <formula>"P"</formula>
    </cfRule>
  </conditionalFormatting>
  <conditionalFormatting sqref="U4:U34 U43:U44 U36:U41">
    <cfRule type="cellIs" dxfId="137" priority="133" operator="equal">
      <formula>"X"</formula>
    </cfRule>
    <cfRule type="cellIs" dxfId="136" priority="134" operator="equal">
      <formula>"F"</formula>
    </cfRule>
    <cfRule type="cellIs" dxfId="135" priority="135" operator="equal">
      <formula>"P"</formula>
    </cfRule>
  </conditionalFormatting>
  <conditionalFormatting sqref="U46:U65536">
    <cfRule type="cellIs" dxfId="134" priority="136" operator="equal">
      <formula>"X"</formula>
    </cfRule>
    <cfRule type="cellIs" dxfId="133" priority="137" operator="equal">
      <formula>"F"</formula>
    </cfRule>
    <cfRule type="cellIs" dxfId="132" priority="138" operator="equal">
      <formula>"P"</formula>
    </cfRule>
  </conditionalFormatting>
  <conditionalFormatting sqref="V35">
    <cfRule type="cellIs" dxfId="131" priority="130" operator="equal">
      <formula>"X"</formula>
    </cfRule>
    <cfRule type="cellIs" dxfId="130" priority="131" operator="equal">
      <formula>"F"</formula>
    </cfRule>
    <cfRule type="cellIs" dxfId="129" priority="132" operator="equal">
      <formula>"P"</formula>
    </cfRule>
  </conditionalFormatting>
  <conditionalFormatting sqref="V42 V45 V1:V2">
    <cfRule type="cellIs" dxfId="128" priority="127" operator="equal">
      <formula>"X"</formula>
    </cfRule>
    <cfRule type="cellIs" dxfId="127" priority="128" operator="equal">
      <formula>"F"</formula>
    </cfRule>
    <cfRule type="cellIs" dxfId="126" priority="129" operator="equal">
      <formula>"P"</formula>
    </cfRule>
  </conditionalFormatting>
  <conditionalFormatting sqref="V4:V34 V43:V44 V36:V41">
    <cfRule type="cellIs" dxfId="125" priority="121" operator="equal">
      <formula>"X"</formula>
    </cfRule>
    <cfRule type="cellIs" dxfId="124" priority="122" operator="equal">
      <formula>"F"</formula>
    </cfRule>
    <cfRule type="cellIs" dxfId="123" priority="123" operator="equal">
      <formula>"P"</formula>
    </cfRule>
  </conditionalFormatting>
  <conditionalFormatting sqref="V46:V65536">
    <cfRule type="cellIs" dxfId="122" priority="124" operator="equal">
      <formula>"X"</formula>
    </cfRule>
    <cfRule type="cellIs" dxfId="121" priority="125" operator="equal">
      <formula>"F"</formula>
    </cfRule>
    <cfRule type="cellIs" dxfId="120" priority="126" operator="equal">
      <formula>"P"</formula>
    </cfRule>
  </conditionalFormatting>
  <conditionalFormatting sqref="W35">
    <cfRule type="cellIs" dxfId="119" priority="118" operator="equal">
      <formula>"X"</formula>
    </cfRule>
    <cfRule type="cellIs" dxfId="118" priority="119" operator="equal">
      <formula>"F"</formula>
    </cfRule>
    <cfRule type="cellIs" dxfId="117" priority="120" operator="equal">
      <formula>"P"</formula>
    </cfRule>
  </conditionalFormatting>
  <conditionalFormatting sqref="W42 W45 W1:W2">
    <cfRule type="cellIs" dxfId="116" priority="115" operator="equal">
      <formula>"X"</formula>
    </cfRule>
    <cfRule type="cellIs" dxfId="115" priority="116" operator="equal">
      <formula>"F"</formula>
    </cfRule>
    <cfRule type="cellIs" dxfId="114" priority="117" operator="equal">
      <formula>"P"</formula>
    </cfRule>
  </conditionalFormatting>
  <conditionalFormatting sqref="W4:W34 W43:W44 W36:W41">
    <cfRule type="cellIs" dxfId="113" priority="109" operator="equal">
      <formula>"X"</formula>
    </cfRule>
    <cfRule type="cellIs" dxfId="112" priority="110" operator="equal">
      <formula>"F"</formula>
    </cfRule>
    <cfRule type="cellIs" dxfId="111" priority="111" operator="equal">
      <formula>"P"</formula>
    </cfRule>
  </conditionalFormatting>
  <conditionalFormatting sqref="W46:W65536">
    <cfRule type="cellIs" dxfId="110" priority="112" operator="equal">
      <formula>"X"</formula>
    </cfRule>
    <cfRule type="cellIs" dxfId="109" priority="113" operator="equal">
      <formula>"F"</formula>
    </cfRule>
    <cfRule type="cellIs" dxfId="108" priority="114" operator="equal">
      <formula>"P"</formula>
    </cfRule>
  </conditionalFormatting>
  <conditionalFormatting sqref="X35">
    <cfRule type="cellIs" dxfId="107" priority="106" operator="equal">
      <formula>"X"</formula>
    </cfRule>
    <cfRule type="cellIs" dxfId="106" priority="107" operator="equal">
      <formula>"F"</formula>
    </cfRule>
    <cfRule type="cellIs" dxfId="105" priority="108" operator="equal">
      <formula>"P"</formula>
    </cfRule>
  </conditionalFormatting>
  <conditionalFormatting sqref="X42 X45 X1:X2">
    <cfRule type="cellIs" dxfId="104" priority="103" operator="equal">
      <formula>"X"</formula>
    </cfRule>
    <cfRule type="cellIs" dxfId="103" priority="104" operator="equal">
      <formula>"F"</formula>
    </cfRule>
    <cfRule type="cellIs" dxfId="102" priority="105" operator="equal">
      <formula>"P"</formula>
    </cfRule>
  </conditionalFormatting>
  <conditionalFormatting sqref="X4:X34 X43:X44 X36:X41">
    <cfRule type="cellIs" dxfId="101" priority="97" operator="equal">
      <formula>"X"</formula>
    </cfRule>
    <cfRule type="cellIs" dxfId="100" priority="98" operator="equal">
      <formula>"F"</formula>
    </cfRule>
    <cfRule type="cellIs" dxfId="99" priority="99" operator="equal">
      <formula>"P"</formula>
    </cfRule>
  </conditionalFormatting>
  <conditionalFormatting sqref="X46:X65536">
    <cfRule type="cellIs" dxfId="98" priority="100" operator="equal">
      <formula>"X"</formula>
    </cfRule>
    <cfRule type="cellIs" dxfId="97" priority="101" operator="equal">
      <formula>"F"</formula>
    </cfRule>
    <cfRule type="cellIs" dxfId="96" priority="102" operator="equal">
      <formula>"P"</formula>
    </cfRule>
  </conditionalFormatting>
  <conditionalFormatting sqref="Y35">
    <cfRule type="cellIs" dxfId="95" priority="94" operator="equal">
      <formula>"X"</formula>
    </cfRule>
    <cfRule type="cellIs" dxfId="94" priority="95" operator="equal">
      <formula>"F"</formula>
    </cfRule>
    <cfRule type="cellIs" dxfId="93" priority="96" operator="equal">
      <formula>"P"</formula>
    </cfRule>
  </conditionalFormatting>
  <conditionalFormatting sqref="Y42 Y45 Y1:Y2">
    <cfRule type="cellIs" dxfId="92" priority="91" operator="equal">
      <formula>"X"</formula>
    </cfRule>
    <cfRule type="cellIs" dxfId="91" priority="92" operator="equal">
      <formula>"F"</formula>
    </cfRule>
    <cfRule type="cellIs" dxfId="90" priority="93" operator="equal">
      <formula>"P"</formula>
    </cfRule>
  </conditionalFormatting>
  <conditionalFormatting sqref="Y4:Y34 Y43:Y44 Y36:Y41">
    <cfRule type="cellIs" dxfId="89" priority="85" operator="equal">
      <formula>"X"</formula>
    </cfRule>
    <cfRule type="cellIs" dxfId="88" priority="86" operator="equal">
      <formula>"F"</formula>
    </cfRule>
    <cfRule type="cellIs" dxfId="87" priority="87" operator="equal">
      <formula>"P"</formula>
    </cfRule>
  </conditionalFormatting>
  <conditionalFormatting sqref="Y46:Y65536">
    <cfRule type="cellIs" dxfId="86" priority="88" operator="equal">
      <formula>"X"</formula>
    </cfRule>
    <cfRule type="cellIs" dxfId="85" priority="89" operator="equal">
      <formula>"F"</formula>
    </cfRule>
    <cfRule type="cellIs" dxfId="84" priority="90" operator="equal">
      <formula>"P"</formula>
    </cfRule>
  </conditionalFormatting>
  <conditionalFormatting sqref="Z35">
    <cfRule type="cellIs" dxfId="83" priority="82" operator="equal">
      <formula>"X"</formula>
    </cfRule>
    <cfRule type="cellIs" dxfId="82" priority="83" operator="equal">
      <formula>"F"</formula>
    </cfRule>
    <cfRule type="cellIs" dxfId="81" priority="84" operator="equal">
      <formula>"P"</formula>
    </cfRule>
  </conditionalFormatting>
  <conditionalFormatting sqref="Z42 Z45 Z1:Z2">
    <cfRule type="cellIs" dxfId="80" priority="79" operator="equal">
      <formula>"X"</formula>
    </cfRule>
    <cfRule type="cellIs" dxfId="79" priority="80" operator="equal">
      <formula>"F"</formula>
    </cfRule>
    <cfRule type="cellIs" dxfId="78" priority="81" operator="equal">
      <formula>"P"</formula>
    </cfRule>
  </conditionalFormatting>
  <conditionalFormatting sqref="Z4:Z34 Z43:Z44 Z36:Z41">
    <cfRule type="cellIs" dxfId="77" priority="73" operator="equal">
      <formula>"X"</formula>
    </cfRule>
    <cfRule type="cellIs" dxfId="76" priority="74" operator="equal">
      <formula>"F"</formula>
    </cfRule>
    <cfRule type="cellIs" dxfId="75" priority="75" operator="equal">
      <formula>"P"</formula>
    </cfRule>
  </conditionalFormatting>
  <conditionalFormatting sqref="Z46:Z65536">
    <cfRule type="cellIs" dxfId="74" priority="76" operator="equal">
      <formula>"X"</formula>
    </cfRule>
    <cfRule type="cellIs" dxfId="73" priority="77" operator="equal">
      <formula>"F"</formula>
    </cfRule>
    <cfRule type="cellIs" dxfId="72" priority="78" operator="equal">
      <formula>"P"</formula>
    </cfRule>
  </conditionalFormatting>
  <conditionalFormatting sqref="AA35">
    <cfRule type="cellIs" dxfId="71" priority="70" operator="equal">
      <formula>"X"</formula>
    </cfRule>
    <cfRule type="cellIs" dxfId="70" priority="71" operator="equal">
      <formula>"F"</formula>
    </cfRule>
    <cfRule type="cellIs" dxfId="69" priority="72" operator="equal">
      <formula>"P"</formula>
    </cfRule>
  </conditionalFormatting>
  <conditionalFormatting sqref="AA42 AA45 AA1:AA2">
    <cfRule type="cellIs" dxfId="68" priority="67" operator="equal">
      <formula>"X"</formula>
    </cfRule>
    <cfRule type="cellIs" dxfId="67" priority="68" operator="equal">
      <formula>"F"</formula>
    </cfRule>
    <cfRule type="cellIs" dxfId="66" priority="69" operator="equal">
      <formula>"P"</formula>
    </cfRule>
  </conditionalFormatting>
  <conditionalFormatting sqref="AA4:AA34 AA43:AA44 AA36:AA41">
    <cfRule type="cellIs" dxfId="65" priority="61" operator="equal">
      <formula>"X"</formula>
    </cfRule>
    <cfRule type="cellIs" dxfId="64" priority="62" operator="equal">
      <formula>"F"</formula>
    </cfRule>
    <cfRule type="cellIs" dxfId="63" priority="63" operator="equal">
      <formula>"P"</formula>
    </cfRule>
  </conditionalFormatting>
  <conditionalFormatting sqref="AA46:AA65536">
    <cfRule type="cellIs" dxfId="62" priority="64" operator="equal">
      <formula>"X"</formula>
    </cfRule>
    <cfRule type="cellIs" dxfId="61" priority="65" operator="equal">
      <formula>"F"</formula>
    </cfRule>
    <cfRule type="cellIs" dxfId="60" priority="66" operator="equal">
      <formula>"P"</formula>
    </cfRule>
  </conditionalFormatting>
  <conditionalFormatting sqref="AB35">
    <cfRule type="cellIs" dxfId="59" priority="58" operator="equal">
      <formula>"X"</formula>
    </cfRule>
    <cfRule type="cellIs" dxfId="58" priority="59" operator="equal">
      <formula>"F"</formula>
    </cfRule>
    <cfRule type="cellIs" dxfId="57" priority="60" operator="equal">
      <formula>"P"</formula>
    </cfRule>
  </conditionalFormatting>
  <conditionalFormatting sqref="AB42 AB45 AB1:AB2">
    <cfRule type="cellIs" dxfId="56" priority="55" operator="equal">
      <formula>"X"</formula>
    </cfRule>
    <cfRule type="cellIs" dxfId="55" priority="56" operator="equal">
      <formula>"F"</formula>
    </cfRule>
    <cfRule type="cellIs" dxfId="54" priority="57" operator="equal">
      <formula>"P"</formula>
    </cfRule>
  </conditionalFormatting>
  <conditionalFormatting sqref="AB4:AB34 AB43:AB44 AB36:AB41">
    <cfRule type="cellIs" dxfId="53" priority="49" operator="equal">
      <formula>"X"</formula>
    </cfRule>
    <cfRule type="cellIs" dxfId="52" priority="50" operator="equal">
      <formula>"F"</formula>
    </cfRule>
    <cfRule type="cellIs" dxfId="51" priority="51" operator="equal">
      <formula>"P"</formula>
    </cfRule>
  </conditionalFormatting>
  <conditionalFormatting sqref="AB46:AB65536">
    <cfRule type="cellIs" dxfId="50" priority="52" operator="equal">
      <formula>"X"</formula>
    </cfRule>
    <cfRule type="cellIs" dxfId="49" priority="53" operator="equal">
      <formula>"F"</formula>
    </cfRule>
    <cfRule type="cellIs" dxfId="48" priority="54" operator="equal">
      <formula>"P"</formula>
    </cfRule>
  </conditionalFormatting>
  <conditionalFormatting sqref="AC35">
    <cfRule type="cellIs" dxfId="47" priority="46" operator="equal">
      <formula>"X"</formula>
    </cfRule>
    <cfRule type="cellIs" dxfId="46" priority="47" operator="equal">
      <formula>"F"</formula>
    </cfRule>
    <cfRule type="cellIs" dxfId="45" priority="48" operator="equal">
      <formula>"P"</formula>
    </cfRule>
  </conditionalFormatting>
  <conditionalFormatting sqref="AC42 AC45 AC1:AC2">
    <cfRule type="cellIs" dxfId="44" priority="43" operator="equal">
      <formula>"X"</formula>
    </cfRule>
    <cfRule type="cellIs" dxfId="43" priority="44" operator="equal">
      <formula>"F"</formula>
    </cfRule>
    <cfRule type="cellIs" dxfId="42" priority="45" operator="equal">
      <formula>"P"</formula>
    </cfRule>
  </conditionalFormatting>
  <conditionalFormatting sqref="AC4:AC34 AC43:AC44 AC36:AC41">
    <cfRule type="cellIs" dxfId="41" priority="37" operator="equal">
      <formula>"X"</formula>
    </cfRule>
    <cfRule type="cellIs" dxfId="40" priority="38" operator="equal">
      <formula>"F"</formula>
    </cfRule>
    <cfRule type="cellIs" dxfId="39" priority="39" operator="equal">
      <formula>"P"</formula>
    </cfRule>
  </conditionalFormatting>
  <conditionalFormatting sqref="AC46:AC65536">
    <cfRule type="cellIs" dxfId="38" priority="40" operator="equal">
      <formula>"X"</formula>
    </cfRule>
    <cfRule type="cellIs" dxfId="37" priority="41" operator="equal">
      <formula>"F"</formula>
    </cfRule>
    <cfRule type="cellIs" dxfId="36" priority="42" operator="equal">
      <formula>"P"</formula>
    </cfRule>
  </conditionalFormatting>
  <conditionalFormatting sqref="AD35">
    <cfRule type="cellIs" dxfId="35" priority="34" operator="equal">
      <formula>"X"</formula>
    </cfRule>
    <cfRule type="cellIs" dxfId="34" priority="35" operator="equal">
      <formula>"F"</formula>
    </cfRule>
    <cfRule type="cellIs" dxfId="33" priority="36" operator="equal">
      <formula>"P"</formula>
    </cfRule>
  </conditionalFormatting>
  <conditionalFormatting sqref="AD42 AD45 AD1:AD2">
    <cfRule type="cellIs" dxfId="32" priority="31" operator="equal">
      <formula>"X"</formula>
    </cfRule>
    <cfRule type="cellIs" dxfId="31" priority="32" operator="equal">
      <formula>"F"</formula>
    </cfRule>
    <cfRule type="cellIs" dxfId="30" priority="33" operator="equal">
      <formula>"P"</formula>
    </cfRule>
  </conditionalFormatting>
  <conditionalFormatting sqref="AD4:AD34 AD43:AD44 AD36:AD41">
    <cfRule type="cellIs" dxfId="29" priority="25" operator="equal">
      <formula>"X"</formula>
    </cfRule>
    <cfRule type="cellIs" dxfId="28" priority="26" operator="equal">
      <formula>"F"</formula>
    </cfRule>
    <cfRule type="cellIs" dxfId="27" priority="27" operator="equal">
      <formula>"P"</formula>
    </cfRule>
  </conditionalFormatting>
  <conditionalFormatting sqref="AD46:AD65536">
    <cfRule type="cellIs" dxfId="26" priority="28" operator="equal">
      <formula>"X"</formula>
    </cfRule>
    <cfRule type="cellIs" dxfId="25" priority="29" operator="equal">
      <formula>"F"</formula>
    </cfRule>
    <cfRule type="cellIs" dxfId="24" priority="30" operator="equal">
      <formula>"P"</formula>
    </cfRule>
  </conditionalFormatting>
  <conditionalFormatting sqref="AE35">
    <cfRule type="cellIs" dxfId="23" priority="22" operator="equal">
      <formula>"X"</formula>
    </cfRule>
    <cfRule type="cellIs" dxfId="22" priority="23" operator="equal">
      <formula>"F"</formula>
    </cfRule>
    <cfRule type="cellIs" dxfId="21" priority="24" operator="equal">
      <formula>"P"</formula>
    </cfRule>
  </conditionalFormatting>
  <conditionalFormatting sqref="AE42 AE45 AE1:AE2">
    <cfRule type="cellIs" dxfId="20" priority="19" operator="equal">
      <formula>"X"</formula>
    </cfRule>
    <cfRule type="cellIs" dxfId="19" priority="20" operator="equal">
      <formula>"F"</formula>
    </cfRule>
    <cfRule type="cellIs" dxfId="18" priority="21" operator="equal">
      <formula>"P"</formula>
    </cfRule>
  </conditionalFormatting>
  <conditionalFormatting sqref="AE4:AE34 AE43:AE44 AE36:AE41">
    <cfRule type="cellIs" dxfId="17" priority="13" operator="equal">
      <formula>"X"</formula>
    </cfRule>
    <cfRule type="cellIs" dxfId="16" priority="14" operator="equal">
      <formula>"F"</formula>
    </cfRule>
    <cfRule type="cellIs" dxfId="15" priority="15" operator="equal">
      <formula>"P"</formula>
    </cfRule>
  </conditionalFormatting>
  <conditionalFormatting sqref="AE46:AE65536">
    <cfRule type="cellIs" dxfId="14" priority="16" operator="equal">
      <formula>"X"</formula>
    </cfRule>
    <cfRule type="cellIs" dxfId="13" priority="17" operator="equal">
      <formula>"F"</formula>
    </cfRule>
    <cfRule type="cellIs" dxfId="12" priority="18" operator="equal">
      <formula>"P"</formula>
    </cfRule>
  </conditionalFormatting>
  <conditionalFormatting sqref="AF35">
    <cfRule type="cellIs" dxfId="11" priority="10" operator="equal">
      <formula>"X"</formula>
    </cfRule>
    <cfRule type="cellIs" dxfId="10" priority="11" operator="equal">
      <formula>"F"</formula>
    </cfRule>
    <cfRule type="cellIs" dxfId="9" priority="12" operator="equal">
      <formula>"P"</formula>
    </cfRule>
  </conditionalFormatting>
  <conditionalFormatting sqref="AF42 AF45 AF1:AF2">
    <cfRule type="cellIs" dxfId="8" priority="7" operator="equal">
      <formula>"X"</formula>
    </cfRule>
    <cfRule type="cellIs" dxfId="7" priority="8" operator="equal">
      <formula>"F"</formula>
    </cfRule>
    <cfRule type="cellIs" dxfId="6" priority="9" operator="equal">
      <formula>"P"</formula>
    </cfRule>
  </conditionalFormatting>
  <conditionalFormatting sqref="AF4:AF34 AF43:AF44 AF36:AF41">
    <cfRule type="cellIs" dxfId="5" priority="1" operator="equal">
      <formula>"X"</formula>
    </cfRule>
    <cfRule type="cellIs" dxfId="4" priority="2" operator="equal">
      <formula>"F"</formula>
    </cfRule>
    <cfRule type="cellIs" dxfId="3" priority="3" operator="equal">
      <formula>"P"</formula>
    </cfRule>
  </conditionalFormatting>
  <conditionalFormatting sqref="AF46:AF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AG34:IN44 AG4:FD33" xr:uid="{00000000-0002-0000-0000-000002000000}">
      <formula1>#REF!</formula1>
      <formula2>0</formula2>
    </dataValidation>
    <dataValidation type="list" allowBlank="1" showErrorMessage="1" sqref="G4:AF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04-09-2024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2024-09-10T20:45:36Z</dcterms:modified>
  <dc:language>pt-BR</dc:language>
</cp:coreProperties>
</file>